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оборудование\"/>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AW57" i="14"/>
  <c r="AV57" i="14"/>
  <c r="AW56" i="14"/>
  <c r="AV56" i="14"/>
  <c r="AW55" i="14"/>
  <c r="AV55" i="14"/>
  <c r="AW54" i="14"/>
  <c r="AV54" i="14"/>
  <c r="AW53" i="14"/>
  <c r="AV53" i="14"/>
  <c r="AW52" i="14"/>
  <c r="AV52" i="14"/>
  <c r="AW50" i="14"/>
  <c r="AV50" i="14"/>
  <c r="AW49" i="14"/>
  <c r="AV49" i="14"/>
  <c r="AW48" i="14"/>
  <c r="AV48" i="14"/>
  <c r="AW47" i="14"/>
  <c r="AV47" i="14"/>
  <c r="AW46" i="14"/>
  <c r="AV46" i="14"/>
  <c r="AW45" i="14"/>
  <c r="AV45" i="14"/>
  <c r="AW44" i="14"/>
  <c r="AV44" i="14"/>
  <c r="AW42" i="14"/>
  <c r="AV42" i="14"/>
  <c r="AW41" i="14"/>
  <c r="AV41" i="14"/>
  <c r="AW40" i="14"/>
  <c r="AV40" i="14"/>
  <c r="AW39" i="14"/>
  <c r="AV39" i="14"/>
  <c r="AW38" i="14"/>
  <c r="AV38" i="14"/>
  <c r="AW37" i="14"/>
  <c r="AV37" i="14"/>
  <c r="AW36" i="14"/>
  <c r="AV36" i="14"/>
  <c r="AW30" i="14"/>
  <c r="AV30" i="14"/>
  <c r="AW29" i="14"/>
  <c r="AV29" i="14"/>
  <c r="AW28" i="14"/>
  <c r="AV28" i="14"/>
  <c r="AW27" i="14"/>
  <c r="AV27" i="14"/>
  <c r="AW24" i="14"/>
  <c r="AV24" i="14"/>
  <c r="D27" i="14"/>
  <c r="A14" i="14" l="1"/>
  <c r="A15" i="8" l="1"/>
  <c r="G28" i="12" l="1"/>
  <c r="F11" i="14" l="1"/>
  <c r="A15" i="12" l="1"/>
  <c r="G20" i="12" s="1"/>
  <c r="A12" i="12"/>
  <c r="A15" i="11"/>
  <c r="A12" i="11"/>
  <c r="A15" i="9"/>
  <c r="A12" i="9"/>
  <c r="A15" i="7"/>
  <c r="A12" i="7"/>
  <c r="A9" i="6"/>
  <c r="A6"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<sst xmlns="http://schemas.openxmlformats.org/spreadsheetml/2006/main" count="1854" uniqueCount="597">
  <si>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</si>
  <si>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</si>
  <si>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</si>
  <si>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</si>
  <si>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</si>
  <si>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</si>
  <si>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</si>
  <si>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</si>
  <si>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</si>
  <si>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</si>
  <si>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</si>
  <si>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</si>
  <si>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</si>
  <si>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</si>
  <si>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</si>
  <si>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</si>
  <si>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</si>
  <si>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</si>
  <si>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</si>
  <si>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</si>
  <si>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</si>
  <si>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</si>
  <si>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</si>
  <si>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</si>
  <si>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</si>
  <si>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</si>
  <si>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</si>
  <si>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</si>
  <si>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</si>
  <si>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</si>
  <si>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</si>
  <si>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</si>
  <si>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</si>
  <si>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</si>
  <si>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</si>
  <si>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</si>
  <si>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</si>
  <si>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</si>
  <si>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</si>
  <si>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</si>
  <si>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</si>
  <si>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</si>
  <si>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</si>
  <si>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</si>
  <si>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</si>
  <si>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</si>
  <si>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</si>
  <si>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</si>
  <si>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</si>
  <si>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</si>
  <si>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</si>
  <si>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</si>
  <si>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</si>
  <si>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</si>
  <si>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</si>
  <si>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</si>
  <si>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</si>
  <si>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</si>
  <si>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</si>
  <si>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</si>
  <si>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</si>
  <si>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</si>
  <si>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</si>
  <si>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</si>
  <si>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</si>
  <si>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</si>
  <si>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</si>
  <si>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</si>
  <si>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</si>
  <si>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</si>
  <si>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</si>
  <si>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</si>
  <si>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</si>
  <si>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</si>
  <si>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</si>
  <si>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</si>
  <si>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</si>
  <si>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</si>
  <si>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</si>
  <si>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</si>
  <si>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</si>
  <si>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</si>
  <si>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</si>
  <si>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</si>
  <si>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</si>
  <si>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</si>
  <si>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</si>
  <si>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</si>
  <si>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</si>
  <si>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</si>
  <si>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</si>
  <si>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</si>
  <si>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</si>
  <si>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</si>
  <si>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</si>
  <si>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</si>
  <si>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</si>
  <si>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</si>
  <si>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</si>
  <si>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</si>
  <si>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</si>
  <si>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</si>
  <si>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</si>
  <si>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</si>
  <si>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</si>
  <si>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</si>
  <si>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</si>
  <si>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</si>
  <si>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</si>
  <si>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</si>
  <si>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</si>
  <si>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</si>
  <si>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</si>
  <si>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</si>
  <si>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</si>
  <si>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</si>
  <si>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</si>
  <si>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</si>
  <si>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</si>
  <si>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</si>
  <si>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</si>
  <si>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</si>
  <si>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</si>
  <si>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</si>
  <si>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</si>
  <si>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</si>
  <si>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</si>
  <si>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</si>
  <si>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</si>
  <si>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</si>
  <si>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</si>
  <si>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</si>
  <si>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</si>
  <si>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</si>
  <si>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</si>
  <si>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</si>
  <si>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</si>
  <si>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</si>
  <si>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</si>
  <si>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</si>
  <si>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</si>
  <si>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</si>
  <si>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</si>
  <si>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</si>
  <si>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</si>
  <si>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</si>
  <si>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</si>
  <si>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</si>
  <si>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</si>
  <si>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</si>
  <si>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</si>
  <si>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</si>
  <si>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</si>
  <si>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</si>
  <si>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</si>
  <si>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</si>
  <si>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</si>
  <si>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</si>
  <si>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</si>
  <si>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</si>
  <si>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</si>
  <si>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</si>
  <si>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</si>
  <si>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</si>
  <si>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</si>
  <si>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</si>
  <si>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</si>
  <si>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</si>
  <si>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</si>
  <si>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</si>
  <si>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</si>
  <si>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</si>
  <si>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</si>
  <si>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</si>
  <si>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</si>
  <si>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</si>
  <si>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</si>
  <si>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</si>
  <si>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</si>
  <si>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</si>
  <si>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</si>
  <si>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</si>
  <si>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</si>
  <si>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</si>
  <si>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</si>
  <si>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</si>
  <si>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</si>
  <si>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</si>
  <si>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</si>
  <si>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</si>
  <si>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</si>
  <si>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</si>
  <si>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</si>
  <si>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</si>
  <si>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</si>
  <si>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</si>
  <si>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</si>
  <si>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</si>
  <si>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</si>
  <si>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</si>
  <si>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</si>
  <si>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</si>
  <si>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</si>
  <si>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</si>
  <si>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</si>
  <si>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</si>
  <si>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</si>
  <si>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</si>
  <si>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</si>
  <si>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</si>
  <si>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</si>
  <si>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</si>
  <si>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</si>
  <si>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</si>
  <si>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</si>
  <si>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</si>
  <si>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</si>
  <si>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</si>
  <si>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</si>
  <si>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</si>
  <si>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</si>
  <si>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</si>
  <si>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</si>
  <si>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</si>
  <si>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</si>
  <si>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</si>
  <si>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</si>
  <si>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</si>
  <si>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</si>
  <si>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</si>
  <si>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</si>
  <si>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</si>
  <si>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</si>
  <si>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</si>
  <si>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</si>
  <si>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</si>
  <si>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</si>
  <si>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</si>
  <si>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</si>
  <si>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</si>
  <si>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</si>
  <si>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</si>
  <si>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</si>
  <si>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</si>
  <si>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</si>
  <si>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</si>
  <si>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</si>
  <si>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</si>
  <si>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</si>
  <si>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</si>
  <si>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</si>
  <si>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</si>
  <si>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</si>
  <si>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</si>
  <si>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</si>
  <si>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</si>
  <si>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</si>
  <si>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</si>
  <si>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</si>
  <si>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</si>
  <si>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</si>
  <si>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</si>
  <si>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</si>
  <si>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</si>
  <si>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</si>
  <si>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</si>
  <si>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</si>
  <si>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</si>
  <si>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</si>
  <si>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</si>
  <si>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</si>
  <si>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</si>
  <si>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</si>
  <si>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</si>
  <si>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</si>
  <si>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</si>
  <si>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</si>
  <si>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</si>
  <si>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</si>
  <si>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</si>
  <si>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</si>
  <si>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</si>
  <si>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</si>
  <si>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</si>
  <si>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</si>
  <si>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</si>
  <si>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</si>
  <si>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</si>
  <si>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</si>
  <si>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</si>
  <si>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</si>
  <si>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</si>
  <si>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</si>
  <si>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</si>
  <si>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</si>
  <si>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</si>
  <si>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</si>
  <si>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</si>
  <si>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</si>
  <si>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</si>
  <si>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</si>
  <si>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</si>
  <si>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</si>
  <si>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</si>
  <si>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</si>
  <si>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</si>
  <si>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</si>
  <si>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</si>
  <si>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</si>
  <si>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</si>
  <si>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</si>
  <si>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</si>
  <si>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</si>
  <si>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</si>
  <si>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</si>
  <si>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</si>
  <si>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</si>
  <si>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</si>
  <si>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</si>
  <si>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</si>
  <si>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</si>
  <si>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</si>
  <si>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</si>
  <si>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</si>
  <si>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</si>
  <si>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</si>
  <si>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</si>
  <si>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</si>
  <si>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</si>
  <si>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</si>
  <si>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</si>
  <si>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</si>
  <si>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</si>
  <si>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</si>
  <si>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</si>
  <si>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</si>
  <si>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</si>
  <si>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</si>
  <si>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</si>
  <si>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</si>
  <si>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</si>
  <si>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</si>
  <si>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</si>
  <si>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</si>
  <si>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</si>
  <si>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</si>
  <si>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</si>
  <si>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</si>
  <si>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</si>
  <si>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</si>
  <si>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</si>
  <si>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</si>
  <si>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</si>
  <si>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</si>
  <si>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</si>
  <si>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</si>
  <si>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</si>
  <si>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</si>
  <si>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</si>
  <si>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</si>
  <si>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</si>
  <si>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</si>
  <si>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</si>
  <si>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</si>
  <si>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</si>
  <si>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</si>
  <si>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</si>
  <si>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</si>
  <si>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</si>
  <si>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</si>
  <si>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</si>
  <si>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</si>
  <si>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</si>
  <si>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</si>
  <si>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</si>
  <si>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</si>
  <si>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</si>
  <si>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</si>
  <si>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</si>
  <si>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</si>
  <si>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</si>
  <si>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</si>
  <si>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</si>
  <si>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</si>
  <si>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</si>
  <si>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</si>
  <si>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</si>
  <si>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</si>
  <si>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</si>
  <si>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</si>
  <si>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</si>
  <si>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</si>
  <si>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</si>
  <si>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</si>
  <si>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</si>
  <si>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</si>
  <si>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</si>
  <si>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</si>
  <si>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</si>
  <si>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</si>
  <si>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</si>
  <si>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</si>
  <si>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</si>
  <si>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</si>
  <si>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</si>
  <si>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</si>
  <si>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</si>
  <si>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</si>
  <si>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</si>
  <si>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</si>
  <si>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</si>
  <si>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</si>
  <si>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</si>
  <si>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</si>
  <si>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</si>
  <si>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</si>
  <si>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</si>
  <si>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</si>
  <si>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</si>
  <si>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</si>
  <si>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</si>
  <si>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</si>
  <si>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</si>
  <si>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</si>
  <si>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</si>
  <si>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</si>
  <si>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</si>
  <si>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</si>
  <si>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</si>
  <si>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</si>
  <si>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</si>
  <si>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</si>
  <si>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</si>
  <si>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</si>
  <si>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</si>
  <si>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</si>
  <si>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</si>
  <si>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</si>
  <si>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</si>
  <si>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</si>
  <si>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</si>
  <si>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</si>
  <si>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</si>
  <si>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</si>
  <si>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</si>
  <si>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</si>
  <si>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</si>
  <si>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</si>
  <si>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</si>
  <si>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</si>
  <si>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</si>
  <si>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</si>
  <si>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</si>
  <si>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</si>
  <si>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</si>
  <si>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</si>
  <si>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</si>
  <si>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</si>
  <si>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</si>
  <si>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</si>
  <si>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</si>
  <si>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</si>
  <si>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</si>
  <si>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</si>
  <si>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</si>
  <si>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</si>
  <si>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</si>
  <si>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</si>
  <si>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</si>
  <si>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</si>
  <si>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F_000-56-1-07.30-0105</t>
  </si>
  <si>
    <t>г. Сыктывкар, г. Ухта, г. Печора, г. Воркута</t>
  </si>
  <si>
    <t>И</t>
  </si>
  <si>
    <t>Республика Коми, г. Сыктывкар, г. Ухта, г. Печора, г. Воркута</t>
  </si>
  <si>
    <t xml:space="preserve">Денежный поток на собственный капитал, руб </t>
  </si>
  <si>
    <t>до 2 018 г.</t>
  </si>
  <si>
    <t>до 2 016 г.</t>
  </si>
  <si>
    <t xml:space="preserve">Чистая приведённая стоимость без учета продажи (NPV) </t>
  </si>
  <si>
    <t>Комиэнерго</t>
  </si>
  <si>
    <t>2.2. Оборудование, прочие товары</t>
  </si>
  <si>
    <t>Поставки</t>
  </si>
  <si>
    <t>Филиал</t>
  </si>
  <si>
    <t>Мониторинг цен рынка</t>
  </si>
  <si>
    <t>ОЗЦ</t>
  </si>
  <si>
    <t>etp.rosseti.ru</t>
  </si>
  <si>
    <t xml:space="preserve"> -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</si>
  <si>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</si>
  <si>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</si>
  <si>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</si>
  <si>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</si>
  <si>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2 016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</si>
  <si>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</si>
  <si>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</si>
  <si>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</si>
  <si>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</si>
  <si>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</si>
  <si>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</si>
  <si>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</si>
  <si>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</si>
  <si>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</si>
  <si>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</si>
  <si>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</si>
  <si>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</si>
  <si>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</si>
  <si>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01.11.2015
01.11.2016
01.11.2017
01.11.2018
01.11.2019
</t>
  </si>
  <si>
    <t>31.01.2017</t>
  </si>
  <si>
    <t>31.03.2017</t>
  </si>
  <si>
    <t>30.04.2017</t>
  </si>
  <si>
    <t>Май 2017</t>
  </si>
  <si>
    <t>F_000-56-1-07.30-0111</t>
  </si>
  <si>
    <t>АКТ обследования технического состояния от 26.12.2016 б/н.</t>
  </si>
  <si>
    <t>Увеличение оперативности диспетчерского управления.</t>
  </si>
  <si>
    <t>Приобретение оборудования связи</t>
  </si>
  <si>
    <t>Март 2017</t>
  </si>
  <si>
    <t>Поставка сварочного аппарата Fujikura 62S KIT-A для нужд производственного отделения "Печорские электрические сети" филиала ПАО "МРСК Северо-Запада" "Комиэнерго" (ПЭС)</t>
  </si>
  <si>
    <t>Простая зак</t>
  </si>
  <si>
    <t>ООО "Эдель"</t>
  </si>
  <si>
    <t>Неэлектронная</t>
  </si>
  <si>
    <t>10.01.2017</t>
  </si>
  <si>
    <t>06.06.2017</t>
  </si>
  <si>
    <t>20.03.2017</t>
  </si>
  <si>
    <t>Нордкомп</t>
  </si>
  <si>
    <t>ООО "Тимак"</t>
  </si>
  <si>
    <t>ИНФОТЕХ</t>
  </si>
  <si>
    <t>Поставка оборудования ИБП APC Smart-UPS On-Line Smart-UPS SRT 8000 ВА RM 230В SRT8KXLI для нужд производственного отделения "Печорские электрические сети"  филиала ПАО «МРСК Северо-Запада» «Комиэнерго»    (ПЭС)</t>
  </si>
  <si>
    <t>16.01.2017</t>
  </si>
  <si>
    <t>11.04.2017</t>
  </si>
  <si>
    <t>Эдель</t>
  </si>
  <si>
    <t>Сентябрь 2017</t>
  </si>
  <si>
    <t>Поставка Гамма Люкс М0 - оптического рефлектометра с оптическим модулем М0 и опциями для нужд производственного отделения «Печорские электрические сети» филиала ПАО "МРСК Северо-Запада" "Комиэнерго"  (ПЭС)</t>
  </si>
  <si>
    <t>ООО "Юнит-копир"</t>
  </si>
  <si>
    <t>31.07.2017</t>
  </si>
  <si>
    <t>24.04.2017</t>
  </si>
  <si>
    <t>Сентябрь 2016</t>
  </si>
  <si>
    <t>Поставка Мультиплексора ОГМ-30Е</t>
  </si>
  <si>
    <t>ЗЗП</t>
  </si>
  <si>
    <t>b2b-mrsk.ru</t>
  </si>
  <si>
    <t>01.06.2016</t>
  </si>
  <si>
    <t>16.06.2016</t>
  </si>
  <si>
    <t>05.07.2016</t>
  </si>
  <si>
    <t>01.07.2016</t>
  </si>
  <si>
    <t>23.08.2016</t>
  </si>
  <si>
    <t>Поставка Набор для тестирования ВОЛС с микроскопом Fluke Networks FTK1450/E Fluke</t>
  </si>
  <si>
    <t>01.08.2016</t>
  </si>
  <si>
    <t>15.09.2016</t>
  </si>
  <si>
    <t>12.09.2016</t>
  </si>
  <si>
    <t>30.09.2016</t>
  </si>
  <si>
    <t>Поставка Автоматический сварочный аппарат оптических волокон Fujikura FSM-18S</t>
  </si>
  <si>
    <t>ПО</t>
  </si>
  <si>
    <t>29.09.2016</t>
  </si>
  <si>
    <t>Август 2016</t>
  </si>
  <si>
    <t>Поставка ИБП "Eaton" или эквивалент</t>
  </si>
  <si>
    <t>ООО "ЮЛИСТЕК"</t>
  </si>
  <si>
    <t>29.04.2016</t>
  </si>
  <si>
    <t>19.04.2016</t>
  </si>
  <si>
    <t>20.06.2016</t>
  </si>
  <si>
    <t>ООО "Сенерго"</t>
  </si>
  <si>
    <t>ООО "ИТ-Стандарт"</t>
  </si>
  <si>
    <t>Поставка напольно-потолочного кондиционера Fujitsu ABYG18LVTB/AOYG18LALL или эквивалент (ПЭС)</t>
  </si>
  <si>
    <t>28.02.2017</t>
  </si>
  <si>
    <t>20.02.2017</t>
  </si>
  <si>
    <t>05.04.2017</t>
  </si>
  <si>
    <t>Поставка аппаратуры диспетчерской радиосвязи Усть-Цилемского РЭС на базе оборудования "Ермак" (ЦЭС)</t>
  </si>
  <si>
    <t>25.05.2016</t>
  </si>
  <si>
    <t>12.05.2016</t>
  </si>
  <si>
    <t>п. 7.5.5 Единого стандарта закупок ПАО "</t>
  </si>
  <si>
    <t>Разрешение Закупочная комиссия № 09кон от 25.05.2016</t>
  </si>
  <si>
    <t>09.06.2016</t>
  </si>
  <si>
    <t>20.07.2016</t>
  </si>
  <si>
    <t>договор Поставки от 20.02.2017 № 101 поставщик ООО "Нордкомп"</t>
  </si>
  <si>
    <t>договор Поставки от 19.07.2016 № 107/16-Ю поставщик ООО "ИнтерТранс"</t>
  </si>
  <si>
    <t>договор Поставки от 26.05.2017 № 107/17-Ю поставщик ООО "Нордкомп"</t>
  </si>
  <si>
    <t>договор Поставки от 20.03.2017 № 136 поставщик ООО "Эдель"</t>
  </si>
  <si>
    <t>договор Поставки от 20.03.2017 № 137 поставщик ООО "Эдель"</t>
  </si>
  <si>
    <t>договор Поставки от 31.03.2017 № 215 поставщик ООО "Юнит-копир"</t>
  </si>
  <si>
    <t>договор Поставки от 05.07.2016 № 337 поставщик ООО "Нордкомп"</t>
  </si>
  <si>
    <t>договор Поставки от 05.07.2016 № 338 поставщик ООО "Интегра Телеком Северо-Запад"</t>
  </si>
  <si>
    <t>договор Поставки от 09.06.2016 № 41-16 поставщик ООО "Нордкомп"</t>
  </si>
  <si>
    <t>договор Поставки от 12.09.2016 № 501-01-09/16 поставщик ООО "Нордкомп"</t>
  </si>
  <si>
    <t>договор Поставки от 12.09.2016 № 502-02-09/16 поставщик ООО "Нордкомп"</t>
  </si>
  <si>
    <t>договор Поставки от 26.12.2016 № 761/16-А поставщик ООО "Технический центр "Содействие"</t>
  </si>
  <si>
    <t>договор Поставки от 26.07.2017 № 76-17 поставщик ООО "Атэна"</t>
  </si>
  <si>
    <t>договор Поставки от 18.04.2017 № 87/17-Ю поставщик ООО "ИнтерТранс"</t>
  </si>
  <si>
    <t xml:space="preserve"> ООО "Нордкомп" , Поставки ,  , 09.06.2016 , 41-16
 ООО "Нордкомп" , Поставки ,  , 05.07.2016 , 337
 ООО "Интегра Телеком Северо-Запад" , Поставки ,  , 05.07.2016 , 338
 ООО "ИнтерТранс" , Поставки ,  , 19.07.2016 , 107/16-Ю
 ООО "Нордкомп" , Поставки ,  , 12.09.2016 , 501-01-09/16
 ООО "Нордкомп" , Поставки ,  , 12.09.2016 , 502-02-09/16
 ООО "Технический центр "Содействие" , Поставки ,  , 26.12.2016 , 761/16-А
 ООО "Нордкомп" , Поставки ,  , 20.02.2017 , 101
 ООО "Эдель" , Поставки ,  , 20.03.2017 , 136
 ООО "Эдель" , Поставки ,  , 20.03.2017 , 137
 ООО "Юнит-копир" , Поставки ,  , 31.03.2017 , 215
 ООО "ИнтерТранс" , Поставки ,  , 18.04.2017 , 87/17-Ю
 ООО "Нордкомп" , Поставки ,  , 26.05.2017 , 107/17-Ю
 ООО "Атэна" , Поставки ,  , 26.07.2017 , 76-17</t>
  </si>
  <si>
    <t>Акт ОС-1 от 27.11.2015 №КОМ56-00001516; Акт ОС-1 от 27.11.2015 №КОМ56-00001517; Акт ОС-1 от 27.11.2015 №КОМ56-00001518; Акт ОС-1 от 30.05.2016 №КОМ56-00000412; Акт ОС-1 от 25.07.2016 №КОМ56-00000665; Акт ОС-1 от 25.07.2016 №КОМ56-00000666; Акт ОС-1 от 25.07.2016 №КОМ56-00000667; Акт ОС-1 от 25.07.2016 №КОМ56-00000668; Акт ОС-1 от 25.07.2016 №КОМ56-00000669; Акт ОС-1 от 25.07.2016 №КОМ56-00000670; Акт ОС-1 от 25.07.2016 №КОМ56-00000671; Акт ОС-1 от 30.08.2016 №КОМ56-00000746; Акт ОС-1 от 30.08.2016 №КОМ56-00000747; Акт ОС-1 от 09.09.2016 №КОМ56-00000781; Акт ОС-1 от 30.09.2016 №КОМ56-00000878; Акт ОС-1 от 30.09.2016 №КОМ56-00000879; Акт ОС-1 от 18.04.2017 №КОМ56-00000180; Акт ОС-1 от 11.05.2017 №КОМ56-00000232; Акт ОС-1 от 11.05.2017 №КОМ56-00000233; Акт ОС-1 от 22.06.2017 №КОМ56-00000389; Акт ОС-1 от 22.06.2017 №КОМ56-00000322; Акт ОС-1 от 22.06.2017 №КОМ56-00000323; Акт ОС-1 от 22.06.2017 №КОМ56-00000324; Акт ОС-1 от 31.07.2017 №КОМ56-00000443; Акт ОС-1 от 23.08.2017 №КОМ56-00000463; Сметный расчет от 04.11.2017</t>
  </si>
  <si>
    <t>Год раскрытия информации: 2 019 год</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</si>
  <si>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7,713; </t>
  </si>
  <si>
    <t>7,713 млн.руб.с НДС ( в том числе за период реализации программы  7,713 млн.руб.с НДС)</t>
  </si>
  <si>
    <t>6,517 млн.руб.без НДС ( в том числе за период реализации программы 5,915 млн.руб.без НДС)</t>
  </si>
  <si>
    <t>Приобретение оборудования связи (30 шт.)</t>
  </si>
  <si>
    <t>Оборудования связи (30 шт.)</t>
  </si>
  <si>
    <t>0,217 млн.руб./шт. (без НДС)</t>
  </si>
  <si>
    <t>Год раскрытия информации: 2 019 год</t>
  </si>
  <si>
    <t xml:space="preserve">01.11.2015
01.11.2016
01.11.2017
01.11.2018
01.11.2019
</t>
  </si>
  <si>
    <t xml:space="preserve">01.09.2015
01.09.2016
01.09.2017
01.09.2018
01.09.2019
</t>
  </si>
  <si>
    <t>Год раскрытия информации:2019 год</t>
  </si>
  <si>
    <t>Вводимая мощность 30 шт., Прирост 16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</si>
</sst>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0"/>
    <numFmt numFmtId="171" formatCode="0.00000000"/>
    <numFmt numFmtId="172" formatCode="0.0000"/>
    <numFmt numFmtId="173" formatCode="0.0000000"/>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u/>
      <sz val="9"/>
      <color theme="1"/>
      <name val="Times New Roman"/>
      <family val="1"/>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auto="1"/>
      </left>
      <right style="thin">
        <color auto="1"/>
      </right>
      <top style="thin">
        <color auto="1"/>
      </top>
      <bottom style="thin">
        <color auto="1"/>
      </bottom>
      <diagonal/>
    </border>
  </borders>
  <cellStyleXfs count="244">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3" applyNumberFormat="0" applyAlignment="0" applyProtection="0"/>
    <xf numFmtId="0" fontId="30" fillId="21" borderId="14" applyNumberFormat="0" applyAlignment="0" applyProtection="0"/>
    <xf numFmtId="0" fontId="31" fillId="21" borderId="13" applyNumberFormat="0" applyAlignment="0" applyProtection="0"/>
    <xf numFmtId="0" fontId="32" fillId="0" borderId="0" applyBorder="0">
      <alignment horizontal="center" vertical="center" wrapText="1"/>
    </xf>
    <xf numFmtId="0" fontId="33" fillId="0" borderId="15" applyNumberFormat="0" applyFill="0" applyAlignment="0" applyProtection="0"/>
    <xf numFmtId="0" fontId="34" fillId="0" borderId="16" applyNumberFormat="0" applyFill="0" applyAlignment="0" applyProtection="0"/>
    <xf numFmtId="0" fontId="35" fillId="0" borderId="17" applyNumberFormat="0" applyFill="0" applyAlignment="0" applyProtection="0"/>
    <xf numFmtId="0" fontId="35" fillId="0" borderId="0" applyNumberFormat="0" applyFill="0" applyBorder="0" applyAlignment="0" applyProtection="0"/>
    <xf numFmtId="0" fontId="36" fillId="0" borderId="18" applyNumberFormat="0" applyFill="0" applyAlignment="0" applyProtection="0"/>
    <xf numFmtId="0" fontId="37" fillId="22" borderId="1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xf numFmtId="0" fontId="9" fillId="0" borderId="0"/>
  </cellStyleXfs>
  <cellXfs count="27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7" xfId="0" applyFont="1" applyBorder="1" applyAlignment="1">
      <alignment horizontal="center" wrapText="1"/>
    </xf>
    <xf numFmtId="0" fontId="1" fillId="0" borderId="1" xfId="0" applyFont="1" applyFill="1" applyBorder="1" applyAlignment="1">
      <alignment horizontal="left" wrapText="1"/>
    </xf>
    <xf numFmtId="0" fontId="1" fillId="0" borderId="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8" xfId="2" applyFont="1" applyFill="1" applyBorder="1" applyAlignment="1">
      <alignment horizontal="center" vertical="center" wrapText="1"/>
    </xf>
    <xf numFmtId="4" fontId="12" fillId="0" borderId="7" xfId="2" applyNumberFormat="1" applyFont="1" applyFill="1" applyBorder="1" applyAlignment="1">
      <alignment horizontal="center" vertical="center" textRotation="90" wrapText="1"/>
    </xf>
    <xf numFmtId="0" fontId="12" fillId="0" borderId="7" xfId="2" applyFont="1" applyFill="1" applyBorder="1" applyAlignment="1">
      <alignment horizontal="center" vertical="center" textRotation="90" wrapText="1"/>
    </xf>
    <xf numFmtId="0" fontId="12" fillId="0" borderId="7" xfId="2" applyNumberFormat="1" applyFont="1" applyFill="1" applyBorder="1" applyAlignment="1">
      <alignment horizontal="center" vertical="center" wrapText="1"/>
    </xf>
    <xf numFmtId="49" fontId="12" fillId="0" borderId="7" xfId="2" applyNumberFormat="1" applyFont="1" applyFill="1" applyBorder="1" applyAlignment="1">
      <alignment horizontal="center" vertical="center" wrapText="1"/>
    </xf>
    <xf numFmtId="0" fontId="12" fillId="0" borderId="7" xfId="2" applyFont="1" applyFill="1" applyBorder="1" applyAlignment="1">
      <alignment horizontal="left" vertical="center" wrapText="1"/>
    </xf>
    <xf numFmtId="4" fontId="10" fillId="0" borderId="7" xfId="2" applyNumberFormat="1" applyFont="1" applyBorder="1" applyAlignment="1">
      <alignment horizontal="center" vertical="center"/>
    </xf>
    <xf numFmtId="165" fontId="10" fillId="0" borderId="7" xfId="2" applyNumberFormat="1" applyFont="1" applyBorder="1" applyAlignment="1">
      <alignment horizontal="center" vertical="center"/>
    </xf>
    <xf numFmtId="0" fontId="10" fillId="0" borderId="7" xfId="2" applyNumberFormat="1" applyFont="1" applyBorder="1" applyAlignment="1">
      <alignment horizontal="center" vertical="center"/>
    </xf>
    <xf numFmtId="49" fontId="10" fillId="0" borderId="7" xfId="2" applyNumberFormat="1" applyFont="1" applyFill="1" applyBorder="1" applyAlignment="1">
      <alignment horizontal="center" vertical="center" wrapText="1"/>
    </xf>
    <xf numFmtId="0" fontId="10" fillId="0" borderId="7" xfId="2" applyFont="1" applyFill="1" applyBorder="1" applyAlignment="1">
      <alignment horizontal="left" vertical="center" wrapText="1"/>
    </xf>
    <xf numFmtId="4" fontId="12" fillId="0" borderId="7" xfId="2" applyNumberFormat="1" applyFont="1" applyFill="1" applyBorder="1" applyAlignment="1">
      <alignment horizontal="center" vertical="center" wrapText="1"/>
    </xf>
    <xf numFmtId="4" fontId="10" fillId="0" borderId="7" xfId="2" applyNumberFormat="1" applyFont="1" applyFill="1" applyBorder="1" applyAlignment="1">
      <alignment horizontal="center" vertical="center" wrapText="1"/>
    </xf>
    <xf numFmtId="165" fontId="19" fillId="0" borderId="0" xfId="2" applyNumberFormat="1" applyFont="1"/>
    <xf numFmtId="0" fontId="10" fillId="0" borderId="11" xfId="2" applyFont="1" applyFill="1" applyBorder="1" applyAlignment="1">
      <alignment horizontal="left" vertical="center" wrapText="1"/>
    </xf>
    <xf numFmtId="2" fontId="19" fillId="0" borderId="0" xfId="2" applyNumberFormat="1" applyFont="1"/>
    <xf numFmtId="0" fontId="10" fillId="0" borderId="7" xfId="2" applyNumberFormat="1" applyFont="1" applyFill="1" applyBorder="1" applyAlignment="1">
      <alignment horizontal="center" vertical="center" wrapText="1"/>
    </xf>
    <xf numFmtId="4" fontId="10" fillId="0" borderId="7" xfId="2" applyNumberFormat="1" applyFont="1" applyBorder="1" applyAlignment="1">
      <alignment horizontal="center"/>
    </xf>
    <xf numFmtId="0" fontId="21" fillId="0" borderId="7" xfId="5" applyFont="1" applyFill="1" applyBorder="1" applyAlignment="1">
      <alignment horizontal="left" vertical="center" wrapText="1"/>
    </xf>
    <xf numFmtId="4" fontId="10" fillId="0" borderId="7" xfId="7" applyNumberFormat="1" applyFont="1" applyFill="1" applyBorder="1" applyAlignment="1">
      <alignment horizontal="center" vertical="center" wrapText="1"/>
    </xf>
    <xf numFmtId="0" fontId="10" fillId="0" borderId="7"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7" xfId="5" applyNumberFormat="1" applyFont="1" applyFill="1" applyBorder="1" applyAlignment="1">
      <alignment horizontal="center" vertical="center" wrapText="1"/>
    </xf>
    <xf numFmtId="4" fontId="21" fillId="0" borderId="7" xfId="5" applyNumberFormat="1" applyFont="1" applyFill="1" applyBorder="1" applyAlignment="1">
      <alignment horizontal="center" vertical="center" wrapText="1"/>
    </xf>
    <xf numFmtId="2" fontId="21" fillId="0" borderId="7" xfId="5" applyNumberFormat="1" applyFont="1" applyFill="1" applyBorder="1" applyAlignment="1">
      <alignment horizontal="center" vertical="center" wrapText="1"/>
    </xf>
    <xf numFmtId="0" fontId="10" fillId="0" borderId="7" xfId="2" applyFont="1" applyFill="1" applyBorder="1" applyAlignment="1">
      <alignment horizontal="center" vertical="center" wrapText="1"/>
    </xf>
    <xf numFmtId="4" fontId="10" fillId="0" borderId="7" xfId="2" applyNumberFormat="1" applyFont="1" applyFill="1" applyBorder="1" applyAlignment="1">
      <alignment horizontal="left" vertical="center" wrapText="1"/>
    </xf>
    <xf numFmtId="4" fontId="10" fillId="0" borderId="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7" xfId="5" applyFont="1" applyFill="1" applyBorder="1" applyAlignment="1">
      <alignment horizontal="center" vertical="center" wrapText="1"/>
    </xf>
    <xf numFmtId="0" fontId="23" fillId="0" borderId="7" xfId="5" applyFont="1" applyFill="1" applyBorder="1" applyAlignment="1">
      <alignment horizontal="left" vertical="center" wrapText="1"/>
    </xf>
    <xf numFmtId="0" fontId="21" fillId="0" borderId="12" xfId="5" applyFont="1" applyFill="1" applyBorder="1" applyAlignment="1">
      <alignment horizontal="left" vertical="center" wrapText="1"/>
    </xf>
    <xf numFmtId="2" fontId="10" fillId="0" borderId="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6" fillId="0" borderId="7" xfId="3" applyFont="1" applyFill="1" applyBorder="1" applyAlignment="1">
      <alignment horizontal="left"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3" fontId="1" fillId="0" borderId="26" xfId="241" applyNumberFormat="1" applyFont="1" applyBorder="1" applyAlignment="1">
      <alignment horizontal="right" wrapText="1"/>
    </xf>
    <xf numFmtId="0" fontId="1" fillId="0" borderId="26" xfId="241" applyNumberFormat="1" applyFont="1" applyBorder="1" applyAlignment="1">
      <alignment horizontal="left" wrapText="1"/>
    </xf>
    <xf numFmtId="166" fontId="1" fillId="0" borderId="9" xfId="241" applyNumberFormat="1" applyFont="1" applyBorder="1" applyAlignment="1">
      <alignment horizontal="right" wrapText="1"/>
    </xf>
    <xf numFmtId="1" fontId="1" fillId="0" borderId="9" xfId="241" applyNumberFormat="1" applyFont="1" applyBorder="1" applyAlignment="1">
      <alignment horizontal="right" wrapText="1"/>
    </xf>
    <xf numFmtId="0" fontId="1" fillId="0" borderId="9" xfId="241" applyNumberFormat="1" applyFont="1" applyBorder="1" applyAlignment="1">
      <alignment horizontal="left" wrapText="1"/>
    </xf>
    <xf numFmtId="0" fontId="1" fillId="0" borderId="9" xfId="241" applyNumberFormat="1" applyFont="1" applyBorder="1" applyAlignment="1">
      <alignment horizontal="right" wrapText="1"/>
    </xf>
    <xf numFmtId="3" fontId="1" fillId="0" borderId="9" xfId="241" applyNumberFormat="1" applyFont="1" applyBorder="1" applyAlignment="1">
      <alignment horizontal="right" wrapText="1"/>
    </xf>
    <xf numFmtId="165" fontId="1" fillId="0" borderId="9" xfId="241" applyNumberFormat="1" applyFont="1" applyBorder="1" applyAlignment="1">
      <alignment horizontal="right" wrapText="1"/>
    </xf>
    <xf numFmtId="0" fontId="1" fillId="0" borderId="29" xfId="241" applyNumberFormat="1" applyFont="1" applyBorder="1" applyAlignment="1">
      <alignment horizontal="left" wrapText="1"/>
    </xf>
    <xf numFmtId="0" fontId="1" fillId="0" borderId="7" xfId="241" applyNumberFormat="1" applyFont="1" applyBorder="1" applyAlignment="1">
      <alignment horizontal="left" wrapText="1"/>
    </xf>
    <xf numFmtId="0" fontId="9" fillId="0" borderId="7" xfId="241" applyFont="1" applyBorder="1" applyAlignment="1">
      <alignment horizontal="left"/>
    </xf>
    <xf numFmtId="0" fontId="9" fillId="0" borderId="30" xfId="241" applyFont="1" applyBorder="1" applyAlignment="1">
      <alignment horizontal="left"/>
    </xf>
    <xf numFmtId="0" fontId="1" fillId="0" borderId="33" xfId="241" applyNumberFormat="1" applyFont="1" applyBorder="1" applyAlignment="1">
      <alignment horizontal="left" wrapText="1"/>
    </xf>
    <xf numFmtId="0" fontId="1" fillId="0" borderId="34" xfId="241" applyNumberFormat="1" applyFont="1" applyBorder="1" applyAlignment="1">
      <alignment horizontal="left" wrapText="1"/>
    </xf>
    <xf numFmtId="0" fontId="1" fillId="0" borderId="32" xfId="241" applyNumberFormat="1" applyFont="1" applyBorder="1" applyAlignment="1">
      <alignment horizontal="left" wrapText="1"/>
    </xf>
    <xf numFmtId="0" fontId="9" fillId="0" borderId="32" xfId="241" applyFont="1" applyBorder="1" applyAlignment="1">
      <alignment horizontal="left"/>
    </xf>
    <xf numFmtId="0" fontId="9" fillId="0" borderId="35" xfId="241" applyFont="1" applyBorder="1" applyAlignment="1">
      <alignment horizontal="left"/>
    </xf>
    <xf numFmtId="9" fontId="0" fillId="0" borderId="0" xfId="6" applyFont="1" applyAlignment="1">
      <alignment horizontal="left"/>
    </xf>
    <xf numFmtId="0" fontId="1" fillId="0" borderId="7" xfId="242" applyNumberFormat="1" applyFont="1" applyBorder="1" applyAlignment="1">
      <alignment horizontal="left" vertical="center" wrapText="1"/>
    </xf>
    <xf numFmtId="9" fontId="0" fillId="0" borderId="0" xfId="6" applyFont="1"/>
    <xf numFmtId="165" fontId="1" fillId="0" borderId="7" xfId="242" applyNumberFormat="1" applyFont="1" applyBorder="1" applyAlignment="1">
      <alignment horizontal="right" vertical="center" wrapText="1"/>
    </xf>
    <xf numFmtId="2" fontId="1" fillId="0" borderId="7" xfId="242" applyNumberFormat="1" applyFont="1" applyBorder="1" applyAlignment="1">
      <alignment horizontal="right" vertical="center" wrapText="1"/>
    </xf>
    <xf numFmtId="1" fontId="1" fillId="0" borderId="7" xfId="242" applyNumberFormat="1" applyFont="1" applyBorder="1" applyAlignment="1">
      <alignment horizontal="right" vertical="center" wrapText="1"/>
    </xf>
    <xf numFmtId="169" fontId="1" fillId="0" borderId="7" xfId="242" applyNumberFormat="1" applyFont="1" applyBorder="1" applyAlignment="1">
      <alignment horizontal="right" vertical="center" wrapText="1"/>
    </xf>
    <xf numFmtId="166" fontId="1" fillId="0" borderId="7" xfId="242" applyNumberFormat="1" applyFont="1" applyBorder="1" applyAlignment="1">
      <alignment horizontal="right" vertical="center" wrapText="1"/>
    </xf>
    <xf numFmtId="0" fontId="1" fillId="0" borderId="7" xfId="242" applyNumberFormat="1" applyFont="1" applyBorder="1" applyAlignment="1">
      <alignment horizontal="right" vertical="center" wrapText="1"/>
    </xf>
    <xf numFmtId="172" fontId="1" fillId="0" borderId="7" xfId="242" applyNumberFormat="1" applyFont="1" applyBorder="1" applyAlignment="1">
      <alignment horizontal="right" vertical="center" wrapText="1"/>
    </xf>
    <xf numFmtId="0" fontId="9" fillId="0" borderId="0" xfId="242"/>
    <xf numFmtId="1" fontId="1" fillId="0" borderId="7" xfId="242" applyNumberFormat="1" applyFont="1" applyBorder="1" applyAlignment="1">
      <alignment horizontal="left" vertical="center" wrapText="1"/>
    </xf>
    <xf numFmtId="14" fontId="1" fillId="2" borderId="1" xfId="0" applyNumberFormat="1" applyFont="1" applyFill="1" applyBorder="1" applyAlignment="1">
      <alignment horizontal="left" vertical="top" wrapText="1"/>
    </xf>
    <xf numFmtId="0" fontId="49" fillId="0" borderId="0" xfId="3"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22" xfId="241" applyNumberFormat="1" applyFont="1" applyBorder="1" applyAlignment="1">
      <alignment horizontal="left" wrapText="1"/>
    </xf>
    <xf numFmtId="0" fontId="1" fillId="0" borderId="26" xfId="241" applyNumberFormat="1" applyFont="1" applyBorder="1" applyAlignment="1">
      <alignment horizontal="left" wrapText="1"/>
    </xf>
    <xf numFmtId="4" fontId="1" fillId="0" borderId="23" xfId="241" applyNumberFormat="1" applyFont="1" applyBorder="1" applyAlignment="1">
      <alignment horizontal="right" wrapText="1"/>
    </xf>
    <xf numFmtId="0" fontId="1" fillId="0" borderId="22" xfId="241" applyNumberFormat="1" applyFont="1" applyBorder="1" applyAlignment="1">
      <alignment horizontal="left" wrapText="1"/>
    </xf>
    <xf numFmtId="0" fontId="1" fillId="0" borderId="23" xfId="241" applyNumberFormat="1" applyFont="1" applyBorder="1" applyAlignment="1">
      <alignment horizontal="right" wrapText="1"/>
    </xf>
    <xf numFmtId="0" fontId="1" fillId="0" borderId="24" xfId="241" applyNumberFormat="1" applyFont="1" applyBorder="1" applyAlignment="1">
      <alignment horizontal="left" wrapText="1"/>
    </xf>
    <xf numFmtId="0" fontId="1" fillId="0" borderId="0" xfId="241" applyNumberFormat="1" applyFont="1" applyAlignment="1">
      <alignment horizontal="left" wrapText="1"/>
    </xf>
    <xf numFmtId="0" fontId="1" fillId="0" borderId="7" xfId="241" applyNumberFormat="1" applyFont="1" applyBorder="1" applyAlignment="1">
      <alignment horizontal="left" wrapText="1"/>
    </xf>
    <xf numFmtId="0" fontId="1" fillId="0" borderId="23" xfId="241" applyNumberFormat="1" applyFont="1" applyBorder="1" applyAlignment="1">
      <alignment horizontal="left" wrapText="1"/>
    </xf>
    <xf numFmtId="0" fontId="1" fillId="0" borderId="9" xfId="241" applyNumberFormat="1" applyFont="1" applyBorder="1" applyAlignment="1">
      <alignment horizontal="right" wrapText="1"/>
    </xf>
    <xf numFmtId="0" fontId="1" fillId="0" borderId="9" xfId="241" applyNumberFormat="1" applyFont="1" applyBorder="1" applyAlignment="1">
      <alignment horizontal="left" wrapText="1"/>
    </xf>
    <xf numFmtId="1" fontId="1" fillId="0" borderId="23"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0" fontId="1" fillId="0" borderId="25"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1" xfId="241" applyFont="1" applyBorder="1" applyAlignment="1">
      <alignment horizontal="left"/>
    </xf>
    <xf numFmtId="0" fontId="1" fillId="0" borderId="32" xfId="241" applyNumberFormat="1" applyFont="1" applyBorder="1" applyAlignment="1">
      <alignment horizontal="left" wrapText="1"/>
    </xf>
    <xf numFmtId="3" fontId="1" fillId="0" borderId="9" xfId="241" applyNumberFormat="1" applyFont="1" applyBorder="1" applyAlignment="1">
      <alignment horizontal="right" wrapText="1"/>
    </xf>
    <xf numFmtId="0" fontId="2" fillId="0" borderId="28" xfId="241" applyNumberFormat="1" applyFont="1" applyBorder="1" applyAlignment="1">
      <alignment horizontal="left" wrapText="1"/>
    </xf>
    <xf numFmtId="4" fontId="1" fillId="0" borderId="7" xfId="241" applyNumberFormat="1" applyFont="1" applyBorder="1" applyAlignment="1">
      <alignment horizontal="right" wrapText="1"/>
    </xf>
    <xf numFmtId="0" fontId="2" fillId="0" borderId="27" xfId="241" applyNumberFormat="1"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7" xfId="2" applyFont="1" applyFill="1" applyBorder="1" applyAlignment="1">
      <alignment horizontal="center" vertical="center" wrapText="1"/>
    </xf>
    <xf numFmtId="0" fontId="12" fillId="0" borderId="9" xfId="4" applyFont="1" applyFill="1" applyBorder="1" applyAlignment="1">
      <alignment horizontal="center" vertical="center"/>
    </xf>
    <xf numFmtId="0" fontId="12" fillId="0" borderId="10" xfId="4" applyFont="1" applyFill="1" applyBorder="1" applyAlignment="1">
      <alignment horizontal="center" vertical="center"/>
    </xf>
    <xf numFmtId="0" fontId="12" fillId="0" borderId="7"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8"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2" xfId="2" applyFont="1" applyFill="1" applyBorder="1" applyAlignment="1">
      <alignment horizontal="center" vertical="center" wrapText="1"/>
    </xf>
    <xf numFmtId="0" fontId="12" fillId="0" borderId="7" xfId="2" applyFont="1" applyBorder="1" applyAlignment="1">
      <alignment horizontal="center" vertical="center"/>
    </xf>
    <xf numFmtId="4" fontId="12" fillId="0" borderId="8" xfId="2" applyNumberFormat="1" applyFont="1" applyFill="1" applyBorder="1" applyAlignment="1">
      <alignment horizontal="center" vertical="center" wrapText="1"/>
    </xf>
    <xf numFmtId="4" fontId="12" fillId="0" borderId="11" xfId="2" applyNumberFormat="1" applyFont="1" applyFill="1" applyBorder="1" applyAlignment="1">
      <alignment horizontal="center" vertical="center" wrapText="1"/>
    </xf>
    <xf numFmtId="4" fontId="12" fillId="0" borderId="12"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1" fillId="0" borderId="8" xfId="242" applyNumberFormat="1" applyFont="1" applyBorder="1" applyAlignment="1">
      <alignment horizontal="left" vertical="center" wrapText="1"/>
    </xf>
    <xf numFmtId="0" fontId="1" fillId="0" borderId="11" xfId="242" applyNumberFormat="1" applyFont="1" applyBorder="1" applyAlignment="1">
      <alignment horizontal="left" vertical="center" wrapText="1"/>
    </xf>
    <xf numFmtId="0" fontId="1" fillId="0" borderId="12" xfId="242" applyNumberFormat="1" applyFont="1" applyBorder="1" applyAlignment="1">
      <alignment horizontal="left" vertical="center" wrapText="1"/>
    </xf>
    <xf numFmtId="1" fontId="1" fillId="0" borderId="8" xfId="242" applyNumberFormat="1" applyFont="1" applyBorder="1" applyAlignment="1">
      <alignment horizontal="right" vertical="center" wrapText="1"/>
    </xf>
    <xf numFmtId="0" fontId="1" fillId="0" borderId="11" xfId="242" applyNumberFormat="1" applyFont="1" applyBorder="1" applyAlignment="1">
      <alignment horizontal="right" vertical="center" wrapText="1"/>
    </xf>
    <xf numFmtId="0" fontId="1" fillId="0" borderId="12" xfId="242" applyNumberFormat="1" applyFont="1" applyBorder="1" applyAlignment="1">
      <alignment horizontal="right" vertical="center" wrapText="1"/>
    </xf>
    <xf numFmtId="0" fontId="1" fillId="0" borderId="8" xfId="242" applyNumberFormat="1" applyFont="1" applyBorder="1" applyAlignment="1">
      <alignment horizontal="right" vertical="center" wrapText="1"/>
    </xf>
    <xf numFmtId="169" fontId="1" fillId="0" borderId="8" xfId="242" applyNumberFormat="1" applyFont="1" applyBorder="1" applyAlignment="1">
      <alignment horizontal="right" vertical="center" wrapText="1"/>
    </xf>
    <xf numFmtId="165" fontId="1" fillId="0" borderId="8" xfId="242" applyNumberFormat="1" applyFont="1" applyBorder="1" applyAlignment="1">
      <alignment horizontal="right" vertical="center" wrapText="1"/>
    </xf>
    <xf numFmtId="0" fontId="1" fillId="0" borderId="36" xfId="242" applyNumberFormat="1" applyFont="1" applyBorder="1" applyAlignment="1">
      <alignment horizontal="left" vertical="center" wrapText="1"/>
    </xf>
    <xf numFmtId="0" fontId="1" fillId="0" borderId="0" xfId="242" applyNumberFormat="1" applyFont="1" applyAlignment="1">
      <alignment horizontal="left" vertical="center" wrapText="1"/>
    </xf>
    <xf numFmtId="0" fontId="1" fillId="0" borderId="37" xfId="242" applyNumberFormat="1" applyFont="1" applyBorder="1" applyAlignment="1">
      <alignment horizontal="left" vertical="center" wrapText="1"/>
    </xf>
    <xf numFmtId="0" fontId="1" fillId="0" borderId="38" xfId="242" applyNumberFormat="1" applyFont="1" applyBorder="1" applyAlignment="1">
      <alignment horizontal="left" vertical="center" wrapText="1"/>
    </xf>
    <xf numFmtId="0" fontId="1" fillId="0" borderId="39" xfId="242" applyNumberFormat="1" applyFont="1" applyBorder="1" applyAlignment="1">
      <alignment horizontal="left" vertical="center" wrapText="1"/>
    </xf>
    <xf numFmtId="0" fontId="1" fillId="0" borderId="40" xfId="242" applyNumberFormat="1" applyFont="1" applyBorder="1" applyAlignment="1">
      <alignment horizontal="left" vertical="center" wrapText="1"/>
    </xf>
    <xf numFmtId="0" fontId="1" fillId="0" borderId="7" xfId="242" applyNumberFormat="1" applyFont="1" applyBorder="1" applyAlignment="1">
      <alignment horizontal="left" vertical="center" wrapText="1"/>
    </xf>
    <xf numFmtId="0" fontId="1" fillId="0" borderId="41" xfId="242" applyNumberFormat="1" applyFont="1" applyBorder="1" applyAlignment="1">
      <alignment horizontal="left" vertical="center" wrapText="1"/>
    </xf>
    <xf numFmtId="0" fontId="1" fillId="0" borderId="41" xfId="242" applyNumberFormat="1" applyFont="1" applyBorder="1" applyAlignment="1">
      <alignment horizontal="right" vertical="center" wrapText="1"/>
    </xf>
    <xf numFmtId="0" fontId="1" fillId="0" borderId="36" xfId="242" applyNumberFormat="1" applyFont="1" applyBorder="1" applyAlignment="1">
      <alignment horizontal="right" vertical="center" wrapText="1"/>
    </xf>
    <xf numFmtId="169" fontId="1" fillId="0" borderId="41" xfId="242" applyNumberFormat="1" applyFont="1" applyBorder="1" applyAlignment="1">
      <alignment horizontal="right" vertical="center" wrapText="1"/>
    </xf>
    <xf numFmtId="166" fontId="1" fillId="0" borderId="41" xfId="242" applyNumberFormat="1" applyFont="1" applyBorder="1" applyAlignment="1">
      <alignment horizontal="right" vertical="center" wrapText="1"/>
    </xf>
    <xf numFmtId="1" fontId="1" fillId="0" borderId="41" xfId="242" applyNumberFormat="1" applyFont="1" applyBorder="1" applyAlignment="1">
      <alignment horizontal="right" vertical="center" wrapText="1"/>
    </xf>
    <xf numFmtId="2" fontId="1" fillId="0" borderId="8" xfId="242" applyNumberFormat="1" applyFont="1" applyBorder="1" applyAlignment="1">
      <alignment horizontal="right" vertical="center" wrapText="1"/>
    </xf>
    <xf numFmtId="166" fontId="1" fillId="0" borderId="8" xfId="242" applyNumberFormat="1" applyFont="1" applyBorder="1" applyAlignment="1">
      <alignment horizontal="right" vertical="center" wrapText="1"/>
    </xf>
    <xf numFmtId="1" fontId="1" fillId="0" borderId="8" xfId="242" applyNumberFormat="1" applyFont="1" applyBorder="1" applyAlignment="1">
      <alignment horizontal="left" vertical="center" wrapText="1"/>
    </xf>
    <xf numFmtId="172" fontId="1" fillId="0" borderId="8" xfId="242" applyNumberFormat="1" applyFont="1" applyBorder="1" applyAlignment="1">
      <alignment horizontal="right" vertical="center" wrapText="1"/>
    </xf>
    <xf numFmtId="0" fontId="7" fillId="0" borderId="7" xfId="243" applyNumberFormat="1" applyFont="1" applyBorder="1" applyAlignment="1">
      <alignment horizontal="left" wrapText="1"/>
    </xf>
    <xf numFmtId="172" fontId="1" fillId="0" borderId="7" xfId="243" applyNumberFormat="1" applyFont="1" applyBorder="1" applyAlignment="1">
      <alignment horizontal="center" wrapText="1"/>
    </xf>
    <xf numFmtId="171" fontId="1" fillId="0" borderId="7" xfId="243" applyNumberFormat="1" applyFont="1" applyBorder="1" applyAlignment="1">
      <alignment horizontal="center" wrapText="1"/>
    </xf>
    <xf numFmtId="0" fontId="1" fillId="0" borderId="7" xfId="243" applyNumberFormat="1" applyFont="1" applyBorder="1" applyAlignment="1">
      <alignment horizontal="center" wrapText="1"/>
    </xf>
    <xf numFmtId="169" fontId="1" fillId="0" borderId="7" xfId="243" applyNumberFormat="1" applyFont="1" applyBorder="1" applyAlignment="1">
      <alignment horizontal="center" wrapText="1"/>
    </xf>
    <xf numFmtId="165" fontId="1" fillId="0" borderId="7" xfId="243" applyNumberFormat="1" applyFont="1" applyBorder="1" applyAlignment="1">
      <alignment horizontal="center" wrapText="1"/>
    </xf>
    <xf numFmtId="0" fontId="8" fillId="0" borderId="7" xfId="243" applyNumberFormat="1" applyFont="1" applyBorder="1" applyAlignment="1">
      <alignment horizontal="left" wrapText="1"/>
    </xf>
    <xf numFmtId="0" fontId="2" fillId="0" borderId="7" xfId="243" applyNumberFormat="1" applyFont="1" applyBorder="1" applyAlignment="1">
      <alignment horizontal="center" wrapText="1"/>
    </xf>
    <xf numFmtId="173" fontId="1" fillId="0" borderId="7" xfId="243" applyNumberFormat="1" applyFont="1" applyBorder="1" applyAlignment="1">
      <alignment horizontal="center" wrapText="1"/>
    </xf>
    <xf numFmtId="170" fontId="1" fillId="0" borderId="7" xfId="243" applyNumberFormat="1" applyFont="1" applyBorder="1" applyAlignment="1">
      <alignment horizont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5" fontId="1" fillId="0" borderId="1" xfId="0" applyNumberFormat="1" applyFont="1" applyBorder="1" applyAlignment="1">
      <alignment horizontal="center" wrapText="1"/>
    </xf>
    <xf numFmtId="9" fontId="1" fillId="0" borderId="7" xfId="243" applyNumberFormat="1" applyFont="1" applyBorder="1" applyAlignment="1">
      <alignment horizontal="center" wrapText="1"/>
    </xf>
    <xf numFmtId="9" fontId="1" fillId="0" borderId="7" xfId="6" applyFont="1" applyBorder="1" applyAlignment="1">
      <alignment horizontal="center" wrapText="1"/>
    </xf>
    <xf numFmtId="0" fontId="7" fillId="0" borderId="8" xfId="243" applyNumberFormat="1" applyFont="1" applyBorder="1" applyAlignment="1">
      <alignment horizontal="left" wrapText="1"/>
    </xf>
    <xf numFmtId="0" fontId="7" fillId="0" borderId="11" xfId="243" applyNumberFormat="1" applyFont="1" applyBorder="1" applyAlignment="1">
      <alignment horizontal="left" wrapText="1"/>
    </xf>
    <xf numFmtId="0" fontId="7" fillId="0" borderId="12" xfId="243" applyNumberFormat="1" applyFont="1" applyBorder="1" applyAlignment="1">
      <alignment horizontal="left" wrapText="1"/>
    </xf>
    <xf numFmtId="0" fontId="1" fillId="0" borderId="8" xfId="243" applyNumberFormat="1" applyFont="1" applyBorder="1" applyAlignment="1">
      <alignment horizontal="center" wrapText="1"/>
    </xf>
    <xf numFmtId="0" fontId="1" fillId="0" borderId="36" xfId="243" applyNumberFormat="1" applyFont="1" applyBorder="1" applyAlignment="1">
      <alignment horizontal="center" wrapText="1"/>
    </xf>
    <xf numFmtId="0" fontId="1" fillId="0" borderId="0" xfId="243" applyNumberFormat="1" applyFont="1" applyAlignment="1">
      <alignment horizontal="center" wrapText="1"/>
    </xf>
    <xf numFmtId="0" fontId="1" fillId="0" borderId="37" xfId="243" applyNumberFormat="1" applyFont="1" applyBorder="1" applyAlignment="1">
      <alignment horizontal="center" wrapText="1"/>
    </xf>
    <xf numFmtId="0" fontId="1" fillId="0" borderId="38" xfId="243" applyNumberFormat="1" applyFont="1" applyBorder="1" applyAlignment="1">
      <alignment horizontal="center" wrapText="1"/>
    </xf>
    <xf numFmtId="0" fontId="1" fillId="0" borderId="39" xfId="243" applyNumberFormat="1" applyFont="1" applyBorder="1" applyAlignment="1">
      <alignment horizontal="center" wrapText="1"/>
    </xf>
    <xf numFmtId="0" fontId="1" fillId="0" borderId="40" xfId="243" applyNumberFormat="1" applyFont="1" applyBorder="1" applyAlignment="1">
      <alignment horizontal="center" wrapText="1"/>
    </xf>
    <xf numFmtId="1" fontId="0" fillId="0" borderId="0" xfId="0" applyNumberFormat="1"/>
    <xf numFmtId="4" fontId="10" fillId="0" borderId="42" xfId="2" applyNumberFormat="1" applyFont="1" applyBorder="1" applyAlignment="1">
      <alignment horizontal="center" vertical="center"/>
    </xf>
    <xf numFmtId="4" fontId="10" fillId="0" borderId="42" xfId="2" applyNumberFormat="1" applyFont="1" applyFill="1" applyBorder="1" applyAlignment="1">
      <alignment horizontal="center" vertical="center" wrapText="1"/>
    </xf>
    <xf numFmtId="4" fontId="10" fillId="0" borderId="42" xfId="2" applyNumberFormat="1" applyFont="1" applyBorder="1" applyAlignment="1">
      <alignment horizontal="center"/>
    </xf>
  </cellXfs>
  <cellStyles count="244">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7. Паспорт отчет о закупке" xfId="242"/>
    <cellStyle name="Обычный_8. Общие сведения" xfId="243"/>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A16" sqref="A16:C1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7" t="s">
        <v>585</v>
      </c>
      <c r="B5" s="157"/>
      <c r="C5" s="157"/>
    </row>
    <row r="7" spans="1:3" s="1" customFormat="1" ht="18.95" customHeight="1" x14ac:dyDescent="0.3">
      <c r="A7" s="158" t="s">
        <v>3</v>
      </c>
      <c r="B7" s="158"/>
      <c r="C7" s="158"/>
    </row>
    <row r="9" spans="1:3" s="1" customFormat="1" ht="15.95" customHeight="1" x14ac:dyDescent="0.25">
      <c r="A9" s="157" t="s">
        <v>4</v>
      </c>
      <c r="B9" s="157"/>
      <c r="C9" s="157"/>
    </row>
    <row r="10" spans="1:3" s="1" customFormat="1" ht="15.95" customHeight="1" x14ac:dyDescent="0.25">
      <c r="A10" s="155" t="s">
        <v>5</v>
      </c>
      <c r="B10" s="155"/>
      <c r="C10" s="155"/>
    </row>
    <row r="12" spans="1:3" s="1" customFormat="1" ht="15.95" customHeight="1" x14ac:dyDescent="0.25">
      <c r="A12" s="157" t="s">
        <v>509</v>
      </c>
      <c r="B12" s="157"/>
      <c r="C12" s="157"/>
    </row>
    <row r="13" spans="1:3" s="1" customFormat="1" ht="15.95" customHeight="1" x14ac:dyDescent="0.25">
      <c r="A13" s="155" t="s">
        <v>6</v>
      </c>
      <c r="B13" s="155"/>
      <c r="C13" s="155"/>
    </row>
    <row r="15" spans="1:3" s="1" customFormat="1" ht="15.95" customHeight="1" x14ac:dyDescent="0.25">
      <c r="A15" s="154" t="s">
        <v>589</v>
      </c>
      <c r="B15" s="154"/>
      <c r="C15" s="154"/>
    </row>
    <row r="16" spans="1:3" s="1" customFormat="1" ht="15.95" customHeight="1" x14ac:dyDescent="0.25">
      <c r="A16" s="155" t="s">
        <v>7</v>
      </c>
      <c r="B16" s="155"/>
      <c r="C16" s="155"/>
    </row>
    <row r="18" spans="1:3" s="1" customFormat="1" ht="18.95" customHeight="1" x14ac:dyDescent="0.3">
      <c r="A18" s="156" t="s">
        <v>8</v>
      </c>
      <c r="B18" s="156"/>
      <c r="C18" s="156"/>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422</v>
      </c>
    </row>
    <row r="23" spans="1:3" s="1" customFormat="1" ht="76.5" customHeight="1" x14ac:dyDescent="0.25">
      <c r="A23" s="5">
        <v>2</v>
      </c>
      <c r="B23" s="2" t="s">
        <v>13</v>
      </c>
      <c r="C23" s="13" t="s">
        <v>464</v>
      </c>
    </row>
    <row r="24" spans="1:3" s="1" customFormat="1" ht="48" customHeight="1" x14ac:dyDescent="0.25">
      <c r="A24" s="5">
        <v>3</v>
      </c>
      <c r="B24" s="2" t="s">
        <v>14</v>
      </c>
      <c r="C24" s="13" t="s">
        <v>409</v>
      </c>
    </row>
    <row r="25" spans="1:3" s="1" customFormat="1" ht="32.1" customHeight="1" x14ac:dyDescent="0.25">
      <c r="A25" s="5">
        <v>4</v>
      </c>
      <c r="B25" s="2" t="s">
        <v>15</v>
      </c>
      <c r="C25" s="13" t="s">
        <v>421</v>
      </c>
    </row>
    <row r="26" spans="1:3" s="1" customFormat="1" ht="48" customHeight="1" x14ac:dyDescent="0.25">
      <c r="A26" s="5">
        <v>5</v>
      </c>
      <c r="B26" s="2" t="s">
        <v>16</v>
      </c>
      <c r="C26" s="120" t="s">
        <v>471</v>
      </c>
    </row>
    <row r="27" spans="1:3" s="1" customFormat="1" ht="15.95" customHeight="1" x14ac:dyDescent="0.25">
      <c r="A27" s="5">
        <v>6</v>
      </c>
      <c r="B27" s="2" t="s">
        <v>17</v>
      </c>
      <c r="C27" s="13" t="s">
        <v>423</v>
      </c>
    </row>
    <row r="28" spans="1:3" s="1" customFormat="1" ht="32.1" customHeight="1" x14ac:dyDescent="0.25">
      <c r="A28" s="5">
        <v>7</v>
      </c>
      <c r="B28" s="2" t="s">
        <v>18</v>
      </c>
      <c r="C28" s="13" t="s">
        <v>423</v>
      </c>
    </row>
    <row r="29" spans="1:3" s="1" customFormat="1" ht="32.1" customHeight="1" x14ac:dyDescent="0.25">
      <c r="A29" s="5">
        <v>8</v>
      </c>
      <c r="B29" s="2" t="s">
        <v>19</v>
      </c>
      <c r="C29" s="13" t="s">
        <v>423</v>
      </c>
    </row>
    <row r="30" spans="1:3" s="1" customFormat="1" ht="32.1" customHeight="1" x14ac:dyDescent="0.25">
      <c r="A30" s="5">
        <v>9</v>
      </c>
      <c r="B30" s="2" t="s">
        <v>20</v>
      </c>
      <c r="C30" s="13" t="s">
        <v>423</v>
      </c>
    </row>
    <row r="31" spans="1:3" s="1" customFormat="1" ht="32.1" customHeight="1" x14ac:dyDescent="0.25">
      <c r="A31" s="5">
        <v>10</v>
      </c>
      <c r="B31" s="2" t="s">
        <v>21</v>
      </c>
      <c r="C31" s="13" t="s">
        <v>423</v>
      </c>
    </row>
    <row r="32" spans="1:3" s="1" customFormat="1" ht="78.95" customHeight="1" x14ac:dyDescent="0.25">
      <c r="A32" s="5">
        <v>11</v>
      </c>
      <c r="B32" s="2" t="s">
        <v>22</v>
      </c>
      <c r="C32" s="13" t="s">
        <v>424</v>
      </c>
    </row>
    <row r="33" spans="1:3" s="1" customFormat="1" ht="78.95" customHeight="1" x14ac:dyDescent="0.25">
      <c r="A33" s="5">
        <v>12</v>
      </c>
      <c r="B33" s="2" t="s">
        <v>23</v>
      </c>
      <c r="C33" s="13" t="s">
        <v>423</v>
      </c>
    </row>
    <row r="34" spans="1:3" s="1" customFormat="1" ht="48" customHeight="1" x14ac:dyDescent="0.25">
      <c r="A34" s="5">
        <v>13</v>
      </c>
      <c r="B34" s="2" t="s">
        <v>24</v>
      </c>
      <c r="C34" s="13" t="s">
        <v>423</v>
      </c>
    </row>
    <row r="35" spans="1:3" s="1" customFormat="1" ht="32.1" customHeight="1" x14ac:dyDescent="0.25">
      <c r="A35" s="5">
        <v>14</v>
      </c>
      <c r="B35" s="2" t="s">
        <v>25</v>
      </c>
      <c r="C35" s="13" t="s">
        <v>423</v>
      </c>
    </row>
    <row r="36" spans="1:3" s="1" customFormat="1" ht="15.95" customHeight="1" x14ac:dyDescent="0.25">
      <c r="A36" s="5">
        <v>15</v>
      </c>
      <c r="B36" s="2" t="s">
        <v>26</v>
      </c>
      <c r="C36" s="13" t="s">
        <v>423</v>
      </c>
    </row>
    <row r="37" spans="1:3" s="1" customFormat="1" ht="15.95" customHeight="1" x14ac:dyDescent="0.25">
      <c r="A37" s="5">
        <v>16</v>
      </c>
      <c r="B37" s="2" t="s">
        <v>27</v>
      </c>
      <c r="C37" s="13" t="s">
        <v>423</v>
      </c>
    </row>
    <row r="38" spans="1:3" s="1" customFormat="1" ht="63" customHeight="1" x14ac:dyDescent="0.25">
      <c r="A38" s="5">
        <v>17</v>
      </c>
      <c r="B38" s="2" t="s">
        <v>28</v>
      </c>
      <c r="C38" s="30" t="s">
        <v>586</v>
      </c>
    </row>
    <row r="39" spans="1:3" s="1" customFormat="1" ht="95.1" customHeight="1" x14ac:dyDescent="0.25">
      <c r="A39" s="5">
        <v>18</v>
      </c>
      <c r="B39" s="2" t="s">
        <v>29</v>
      </c>
      <c r="C39" s="30" t="s">
        <v>450</v>
      </c>
    </row>
    <row r="40" spans="1:3" s="1" customFormat="1" ht="63" customHeight="1" x14ac:dyDescent="0.25">
      <c r="A40" s="5">
        <v>19</v>
      </c>
      <c r="B40" s="2" t="s">
        <v>30</v>
      </c>
      <c r="C40" s="30" t="s">
        <v>450</v>
      </c>
    </row>
    <row r="41" spans="1:3" s="1" customFormat="1" ht="158.1" customHeight="1" x14ac:dyDescent="0.25">
      <c r="A41" s="5">
        <v>20</v>
      </c>
      <c r="B41" s="2" t="s">
        <v>31</v>
      </c>
      <c r="C41" s="30" t="s">
        <v>425</v>
      </c>
    </row>
    <row r="42" spans="1:3" s="1" customFormat="1" ht="78.95" customHeight="1" x14ac:dyDescent="0.25">
      <c r="A42" s="5">
        <v>21</v>
      </c>
      <c r="B42" s="2" t="s">
        <v>32</v>
      </c>
      <c r="C42" s="30" t="s">
        <v>450</v>
      </c>
    </row>
    <row r="43" spans="1:3" s="1" customFormat="1" ht="78.95" customHeight="1" x14ac:dyDescent="0.25">
      <c r="A43" s="5">
        <v>22</v>
      </c>
      <c r="B43" s="2" t="s">
        <v>33</v>
      </c>
      <c r="C43" s="30" t="s">
        <v>450</v>
      </c>
    </row>
    <row r="44" spans="1:3" s="1" customFormat="1" ht="78.95" customHeight="1" x14ac:dyDescent="0.25">
      <c r="A44" s="5">
        <v>23</v>
      </c>
      <c r="B44" s="2" t="s">
        <v>34</v>
      </c>
      <c r="C44" s="30" t="s">
        <v>450</v>
      </c>
    </row>
    <row r="45" spans="1:3" s="1" customFormat="1" ht="48" customHeight="1" x14ac:dyDescent="0.25">
      <c r="A45" s="5">
        <v>24</v>
      </c>
      <c r="B45" s="2" t="s">
        <v>35</v>
      </c>
      <c r="C45" s="31" t="s">
        <v>587</v>
      </c>
    </row>
    <row r="46" spans="1:3" s="1" customFormat="1" ht="48" customHeight="1" x14ac:dyDescent="0.25">
      <c r="A46" s="5">
        <v>25</v>
      </c>
      <c r="B46" s="2" t="s">
        <v>36</v>
      </c>
      <c r="C46" s="31" t="s">
        <v>588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31" zoomScale="60" zoomScaleNormal="60" zoomScaleSheetLayoutView="70" workbookViewId="0">
      <selection activeCell="AV24" sqref="AV24:AW57"/>
    </sheetView>
  </sheetViews>
  <sheetFormatPr defaultColWidth="9.140625" defaultRowHeight="15.75" x14ac:dyDescent="0.25"/>
  <cols>
    <col min="1" max="1" width="9.140625" style="55"/>
    <col min="2" max="2" width="57.85546875" style="55" customWidth="1"/>
    <col min="3" max="3" width="13" style="40" customWidth="1"/>
    <col min="4" max="4" width="17.85546875" style="40" customWidth="1"/>
    <col min="5" max="5" width="20.42578125" style="41" customWidth="1"/>
    <col min="6" max="6" width="18.7109375" style="41" customWidth="1"/>
    <col min="7" max="7" width="14.5703125" style="39" customWidth="1"/>
    <col min="8" max="8" width="15.7109375" style="39" customWidth="1"/>
    <col min="9" max="9" width="15.7109375" style="114" customWidth="1"/>
    <col min="10" max="10" width="15.7109375" style="39" customWidth="1"/>
    <col min="11" max="11" width="15.7109375" style="114"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9" width="15.7109375" style="40" customWidth="1"/>
    <col min="50" max="52" width="0" style="55" hidden="1" customWidth="1"/>
    <col min="53" max="53" width="25" style="55" hidden="1" customWidth="1"/>
    <col min="54" max="16384" width="9.140625" style="55"/>
  </cols>
  <sheetData>
    <row r="1" spans="1:21" s="55" customFormat="1" ht="18.75" x14ac:dyDescent="0.25">
      <c r="A1" s="38"/>
      <c r="B1" s="38"/>
      <c r="C1" s="39"/>
      <c r="D1" s="39"/>
      <c r="E1" s="114"/>
      <c r="F1" s="114"/>
      <c r="G1" s="39"/>
      <c r="H1" s="39"/>
      <c r="I1" s="114"/>
      <c r="J1" s="39"/>
      <c r="K1" s="114"/>
      <c r="L1" s="39"/>
      <c r="M1" s="114"/>
      <c r="N1" s="40"/>
      <c r="O1" s="41"/>
      <c r="P1" s="40"/>
      <c r="Q1" s="41"/>
      <c r="R1" s="40"/>
      <c r="S1" s="41"/>
      <c r="T1" s="40"/>
      <c r="U1" s="42" t="s">
        <v>0</v>
      </c>
    </row>
    <row r="2" spans="1:21" s="55" customFormat="1" ht="18.75" x14ac:dyDescent="0.3">
      <c r="A2" s="38"/>
      <c r="B2" s="38"/>
      <c r="C2" s="39"/>
      <c r="D2" s="39"/>
      <c r="E2" s="114"/>
      <c r="F2" s="114"/>
      <c r="G2" s="39"/>
      <c r="H2" s="39"/>
      <c r="I2" s="114"/>
      <c r="J2" s="39"/>
      <c r="K2" s="114"/>
      <c r="L2" s="39"/>
      <c r="M2" s="114"/>
      <c r="N2" s="40"/>
      <c r="O2" s="41"/>
      <c r="P2" s="40"/>
      <c r="Q2" s="41"/>
      <c r="R2" s="40"/>
      <c r="S2" s="41"/>
      <c r="T2" s="40"/>
      <c r="U2" s="43" t="s">
        <v>1</v>
      </c>
    </row>
    <row r="3" spans="1:21" s="55" customFormat="1" ht="18.75" x14ac:dyDescent="0.3">
      <c r="A3" s="38"/>
      <c r="B3" s="38"/>
      <c r="C3" s="39"/>
      <c r="D3" s="39"/>
      <c r="E3" s="114"/>
      <c r="F3" s="114"/>
      <c r="G3" s="39"/>
      <c r="H3" s="39"/>
      <c r="I3" s="114"/>
      <c r="J3" s="39"/>
      <c r="K3" s="114"/>
      <c r="L3" s="39"/>
      <c r="M3" s="114"/>
      <c r="N3" s="40"/>
      <c r="O3" s="41"/>
      <c r="P3" s="40"/>
      <c r="Q3" s="41"/>
      <c r="R3" s="40"/>
      <c r="S3" s="41"/>
      <c r="T3" s="40"/>
      <c r="U3" s="43" t="s">
        <v>2</v>
      </c>
    </row>
    <row r="4" spans="1:21" s="55" customFormat="1" ht="18.75" customHeight="1" x14ac:dyDescent="0.25">
      <c r="A4" s="211" t="s">
        <v>595</v>
      </c>
      <c r="B4" s="211"/>
      <c r="C4" s="211"/>
      <c r="D4" s="211"/>
      <c r="E4" s="211"/>
      <c r="F4" s="211"/>
      <c r="G4" s="211"/>
      <c r="H4" s="211"/>
      <c r="I4" s="211"/>
      <c r="J4" s="211"/>
      <c r="K4" s="211"/>
      <c r="L4" s="211"/>
      <c r="M4" s="211"/>
      <c r="N4" s="211"/>
      <c r="O4" s="211"/>
      <c r="P4" s="211"/>
      <c r="Q4" s="211"/>
      <c r="R4" s="211"/>
      <c r="S4" s="211"/>
      <c r="T4" s="211"/>
      <c r="U4" s="211"/>
    </row>
    <row r="5" spans="1:21" s="55" customFormat="1" ht="18.75" x14ac:dyDescent="0.3">
      <c r="A5" s="38"/>
      <c r="B5" s="38"/>
      <c r="C5" s="39"/>
      <c r="D5" s="39"/>
      <c r="E5" s="114"/>
      <c r="F5" s="114"/>
      <c r="G5" s="39"/>
      <c r="H5" s="39"/>
      <c r="I5" s="114"/>
      <c r="J5" s="39"/>
      <c r="K5" s="114"/>
      <c r="L5" s="39"/>
      <c r="M5" s="114"/>
      <c r="N5" s="40"/>
      <c r="O5" s="41"/>
      <c r="P5" s="40"/>
      <c r="Q5" s="41"/>
      <c r="R5" s="40"/>
      <c r="S5" s="41"/>
      <c r="T5" s="40"/>
      <c r="U5" s="43"/>
    </row>
    <row r="6" spans="1:21" s="55" customFormat="1" ht="18.75" x14ac:dyDescent="0.25">
      <c r="A6" s="212" t="s">
        <v>427</v>
      </c>
      <c r="B6" s="212"/>
      <c r="C6" s="212"/>
      <c r="D6" s="212"/>
      <c r="E6" s="212"/>
      <c r="F6" s="212"/>
      <c r="G6" s="212"/>
      <c r="H6" s="212"/>
      <c r="I6" s="212"/>
      <c r="J6" s="212"/>
      <c r="K6" s="212"/>
      <c r="L6" s="212"/>
      <c r="M6" s="212"/>
      <c r="N6" s="212"/>
      <c r="O6" s="212"/>
      <c r="P6" s="212"/>
      <c r="Q6" s="212"/>
      <c r="R6" s="212"/>
      <c r="S6" s="212"/>
      <c r="T6" s="212"/>
      <c r="U6" s="212"/>
    </row>
    <row r="7" spans="1:21" s="55" customFormat="1" ht="18.75" x14ac:dyDescent="0.25">
      <c r="A7" s="44"/>
      <c r="B7" s="44"/>
      <c r="C7" s="45"/>
      <c r="D7" s="45"/>
      <c r="E7" s="116"/>
      <c r="F7" s="116"/>
      <c r="G7" s="45"/>
      <c r="H7" s="45"/>
      <c r="I7" s="116"/>
      <c r="J7" s="46"/>
      <c r="K7" s="47"/>
      <c r="L7" s="46"/>
      <c r="M7" s="47"/>
      <c r="N7" s="46"/>
      <c r="O7" s="47"/>
      <c r="P7" s="46"/>
      <c r="Q7" s="47"/>
      <c r="R7" s="46"/>
      <c r="S7" s="47"/>
      <c r="T7" s="46"/>
      <c r="U7" s="47"/>
    </row>
    <row r="8" spans="1:21" s="55" customFormat="1" ht="18.75" x14ac:dyDescent="0.25">
      <c r="A8" s="213" t="s">
        <v>466</v>
      </c>
      <c r="B8" s="213"/>
      <c r="C8" s="213"/>
      <c r="D8" s="213"/>
      <c r="E8" s="213"/>
      <c r="F8" s="213"/>
      <c r="G8" s="213"/>
      <c r="H8" s="213"/>
      <c r="I8" s="213"/>
      <c r="J8" s="213"/>
      <c r="K8" s="213"/>
      <c r="L8" s="213"/>
      <c r="M8" s="213"/>
      <c r="N8" s="213"/>
      <c r="O8" s="213"/>
      <c r="P8" s="213"/>
      <c r="Q8" s="213"/>
      <c r="R8" s="213"/>
      <c r="S8" s="213"/>
      <c r="T8" s="213"/>
      <c r="U8" s="213"/>
    </row>
    <row r="9" spans="1:21" s="55" customFormat="1" ht="18.75" customHeight="1" x14ac:dyDescent="0.25">
      <c r="A9" s="201" t="s">
        <v>428</v>
      </c>
      <c r="B9" s="201"/>
      <c r="C9" s="201"/>
      <c r="D9" s="201"/>
      <c r="E9" s="201"/>
      <c r="F9" s="201"/>
      <c r="G9" s="201"/>
      <c r="H9" s="201"/>
      <c r="I9" s="201"/>
      <c r="J9" s="201"/>
      <c r="K9" s="201"/>
      <c r="L9" s="201"/>
      <c r="M9" s="201"/>
      <c r="N9" s="201"/>
      <c r="O9" s="201"/>
      <c r="P9" s="201"/>
      <c r="Q9" s="201"/>
      <c r="R9" s="201"/>
      <c r="S9" s="201"/>
      <c r="T9" s="201"/>
      <c r="U9" s="201"/>
    </row>
    <row r="10" spans="1:21" s="55" customFormat="1" ht="18.75" x14ac:dyDescent="0.25">
      <c r="A10" s="44"/>
      <c r="B10" s="44"/>
      <c r="C10" s="45"/>
      <c r="D10" s="45"/>
      <c r="E10" s="116"/>
      <c r="F10" s="116"/>
      <c r="G10" s="45"/>
      <c r="H10" s="45"/>
      <c r="I10" s="116"/>
      <c r="J10" s="46"/>
      <c r="K10" s="47"/>
      <c r="L10" s="46"/>
      <c r="M10" s="47"/>
      <c r="N10" s="46"/>
      <c r="O10" s="47"/>
      <c r="P10" s="46"/>
      <c r="Q10" s="47"/>
      <c r="R10" s="46"/>
      <c r="S10" s="47"/>
      <c r="T10" s="46"/>
      <c r="U10" s="47"/>
    </row>
    <row r="11" spans="1:21" s="55" customFormat="1" ht="18.75" x14ac:dyDescent="0.25">
      <c r="A11" s="48"/>
      <c r="B11" s="48"/>
      <c r="C11" s="49"/>
      <c r="D11" s="49"/>
      <c r="E11" s="117"/>
      <c r="F11" s="214" t="str">
        <f>'1. паспорт местоположение '!A12</f>
        <v>F_000-56-1-07.30-0111</v>
      </c>
      <c r="G11" s="214"/>
      <c r="H11" s="214"/>
      <c r="I11" s="214"/>
      <c r="J11" s="214"/>
      <c r="K11" s="214"/>
      <c r="L11" s="214"/>
      <c r="M11" s="214"/>
      <c r="N11" s="214"/>
      <c r="O11" s="113"/>
      <c r="P11" s="49"/>
      <c r="Q11" s="113"/>
      <c r="R11" s="49"/>
      <c r="S11" s="113"/>
      <c r="T11" s="49"/>
      <c r="U11" s="113"/>
    </row>
    <row r="12" spans="1:21" s="55" customFormat="1" x14ac:dyDescent="0.25">
      <c r="A12" s="201" t="s">
        <v>429</v>
      </c>
      <c r="B12" s="201"/>
      <c r="C12" s="201"/>
      <c r="D12" s="201"/>
      <c r="E12" s="201"/>
      <c r="F12" s="201"/>
      <c r="G12" s="201"/>
      <c r="H12" s="201"/>
      <c r="I12" s="201"/>
      <c r="J12" s="201"/>
      <c r="K12" s="201"/>
      <c r="L12" s="201"/>
      <c r="M12" s="201"/>
      <c r="N12" s="201"/>
      <c r="O12" s="201"/>
      <c r="P12" s="201"/>
      <c r="Q12" s="201"/>
      <c r="R12" s="201"/>
      <c r="S12" s="201"/>
      <c r="T12" s="201"/>
      <c r="U12" s="201"/>
    </row>
    <row r="13" spans="1:21" s="55" customFormat="1" ht="16.5" customHeight="1" x14ac:dyDescent="0.3">
      <c r="A13" s="50"/>
      <c r="B13" s="50"/>
      <c r="C13" s="51"/>
      <c r="D13" s="51"/>
      <c r="E13" s="52"/>
      <c r="F13" s="52"/>
      <c r="G13" s="51"/>
      <c r="H13" s="51"/>
      <c r="I13" s="52"/>
      <c r="J13" s="53"/>
      <c r="K13" s="54"/>
      <c r="L13" s="53"/>
      <c r="M13" s="54"/>
      <c r="N13" s="53"/>
      <c r="O13" s="54"/>
      <c r="P13" s="53"/>
      <c r="Q13" s="54"/>
      <c r="R13" s="53"/>
      <c r="S13" s="54"/>
      <c r="T13" s="53"/>
      <c r="U13" s="54"/>
    </row>
    <row r="14" spans="1:21" s="55" customFormat="1" ht="57" customHeight="1" x14ac:dyDescent="0.25">
      <c r="A14" s="200" t="str">
        <f>'1. паспорт местоположение '!A15:C15</f>
        <v>Приобретение оборудования связи (30 шт.)</v>
      </c>
      <c r="B14" s="200"/>
      <c r="C14" s="200"/>
      <c r="D14" s="200"/>
      <c r="E14" s="200"/>
      <c r="F14" s="200"/>
      <c r="G14" s="200"/>
      <c r="H14" s="200"/>
      <c r="I14" s="200"/>
      <c r="J14" s="200"/>
      <c r="K14" s="200"/>
      <c r="L14" s="200"/>
      <c r="M14" s="200"/>
      <c r="N14" s="200"/>
      <c r="O14" s="200"/>
      <c r="P14" s="200"/>
      <c r="Q14" s="200"/>
      <c r="R14" s="200"/>
      <c r="S14" s="200"/>
      <c r="T14" s="200"/>
      <c r="U14" s="200"/>
    </row>
    <row r="15" spans="1:21" s="55" customFormat="1" ht="15.75" customHeight="1" x14ac:dyDescent="0.25">
      <c r="A15" s="201" t="s">
        <v>430</v>
      </c>
      <c r="B15" s="201"/>
      <c r="C15" s="201"/>
      <c r="D15" s="201"/>
      <c r="E15" s="201"/>
      <c r="F15" s="201"/>
      <c r="G15" s="201"/>
      <c r="H15" s="201"/>
      <c r="I15" s="201"/>
      <c r="J15" s="201"/>
      <c r="K15" s="201"/>
      <c r="L15" s="201"/>
      <c r="M15" s="201"/>
      <c r="N15" s="201"/>
      <c r="O15" s="201"/>
      <c r="P15" s="201"/>
      <c r="Q15" s="201"/>
      <c r="R15" s="201"/>
      <c r="S15" s="201"/>
      <c r="T15" s="201"/>
      <c r="U15" s="201"/>
    </row>
    <row r="16" spans="1:21" s="55" customFormat="1" x14ac:dyDescent="0.25">
      <c r="A16" s="202"/>
      <c r="B16" s="202"/>
      <c r="C16" s="202"/>
      <c r="D16" s="202"/>
      <c r="E16" s="202"/>
      <c r="F16" s="202"/>
      <c r="G16" s="202"/>
      <c r="H16" s="202"/>
      <c r="I16" s="202"/>
      <c r="J16" s="202"/>
      <c r="K16" s="202"/>
      <c r="L16" s="202"/>
      <c r="M16" s="202"/>
      <c r="N16" s="202"/>
      <c r="O16" s="202"/>
      <c r="P16" s="202"/>
      <c r="Q16" s="202"/>
      <c r="R16" s="202"/>
      <c r="S16" s="202"/>
      <c r="T16" s="202"/>
      <c r="U16" s="202"/>
    </row>
    <row r="17" spans="1:52" x14ac:dyDescent="0.25">
      <c r="A17" s="38"/>
      <c r="L17" s="39"/>
      <c r="M17" s="114"/>
      <c r="N17" s="39"/>
      <c r="O17" s="114"/>
      <c r="P17" s="39"/>
      <c r="Q17" s="114"/>
      <c r="R17" s="39"/>
      <c r="S17" s="114"/>
      <c r="T17" s="39"/>
    </row>
    <row r="18" spans="1:52" x14ac:dyDescent="0.25">
      <c r="A18" s="203" t="s">
        <v>271</v>
      </c>
      <c r="B18" s="203"/>
      <c r="C18" s="203"/>
      <c r="D18" s="203"/>
      <c r="E18" s="203"/>
      <c r="F18" s="203"/>
      <c r="G18" s="203"/>
      <c r="H18" s="203"/>
      <c r="I18" s="203"/>
      <c r="J18" s="203"/>
      <c r="K18" s="203"/>
      <c r="L18" s="203"/>
      <c r="M18" s="203"/>
      <c r="N18" s="203"/>
      <c r="O18" s="203"/>
      <c r="P18" s="203"/>
      <c r="Q18" s="203"/>
      <c r="R18" s="203"/>
      <c r="S18" s="203"/>
      <c r="T18" s="203"/>
      <c r="U18" s="203"/>
    </row>
    <row r="19" spans="1:52" x14ac:dyDescent="0.25">
      <c r="A19" s="38"/>
      <c r="B19" s="38"/>
      <c r="C19" s="39"/>
      <c r="D19" s="39"/>
      <c r="E19" s="114"/>
      <c r="F19" s="114"/>
      <c r="L19" s="39"/>
      <c r="M19" s="114"/>
      <c r="N19" s="39"/>
      <c r="O19" s="114"/>
      <c r="P19" s="39"/>
      <c r="Q19" s="114"/>
      <c r="R19" s="39"/>
      <c r="S19" s="114"/>
      <c r="T19" s="39"/>
    </row>
    <row r="20" spans="1:52" ht="33" customHeight="1" x14ac:dyDescent="0.25">
      <c r="A20" s="204" t="s">
        <v>272</v>
      </c>
      <c r="B20" s="204" t="s">
        <v>273</v>
      </c>
      <c r="C20" s="196" t="s">
        <v>274</v>
      </c>
      <c r="D20" s="196"/>
      <c r="E20" s="207" t="s">
        <v>275</v>
      </c>
      <c r="F20" s="207"/>
      <c r="G20" s="208" t="s">
        <v>465</v>
      </c>
      <c r="H20" s="197" t="s">
        <v>453</v>
      </c>
      <c r="I20" s="198"/>
      <c r="J20" s="198"/>
      <c r="K20" s="198"/>
      <c r="L20" s="197" t="s">
        <v>463</v>
      </c>
      <c r="M20" s="198"/>
      <c r="N20" s="198"/>
      <c r="O20" s="198"/>
      <c r="P20" s="197" t="s">
        <v>462</v>
      </c>
      <c r="Q20" s="198"/>
      <c r="R20" s="198"/>
      <c r="S20" s="198"/>
      <c r="T20" s="197" t="s">
        <v>461</v>
      </c>
      <c r="U20" s="198"/>
      <c r="V20" s="198"/>
      <c r="W20" s="198"/>
      <c r="X20" s="197" t="s">
        <v>460</v>
      </c>
      <c r="Y20" s="198"/>
      <c r="Z20" s="198"/>
      <c r="AA20" s="198"/>
      <c r="AB20" s="197" t="s">
        <v>459</v>
      </c>
      <c r="AC20" s="198"/>
      <c r="AD20" s="198"/>
      <c r="AE20" s="198"/>
      <c r="AF20" s="197" t="s">
        <v>458</v>
      </c>
      <c r="AG20" s="198"/>
      <c r="AH20" s="198"/>
      <c r="AI20" s="198"/>
      <c r="AJ20" s="197" t="s">
        <v>457</v>
      </c>
      <c r="AK20" s="198"/>
      <c r="AL20" s="198"/>
      <c r="AM20" s="198"/>
      <c r="AN20" s="197" t="s">
        <v>456</v>
      </c>
      <c r="AO20" s="198"/>
      <c r="AP20" s="198"/>
      <c r="AQ20" s="198"/>
      <c r="AR20" s="197" t="s">
        <v>455</v>
      </c>
      <c r="AS20" s="198"/>
      <c r="AT20" s="198"/>
      <c r="AU20" s="198"/>
      <c r="AV20" s="199" t="s">
        <v>276</v>
      </c>
      <c r="AW20" s="199"/>
      <c r="AX20" s="56"/>
      <c r="AY20" s="56"/>
      <c r="AZ20" s="57"/>
    </row>
    <row r="21" spans="1:52" ht="99.75" customHeight="1" x14ac:dyDescent="0.25">
      <c r="A21" s="205"/>
      <c r="B21" s="205"/>
      <c r="C21" s="196"/>
      <c r="D21" s="196"/>
      <c r="E21" s="207"/>
      <c r="F21" s="207"/>
      <c r="G21" s="209"/>
      <c r="H21" s="196" t="s">
        <v>209</v>
      </c>
      <c r="I21" s="196"/>
      <c r="J21" s="196" t="s">
        <v>454</v>
      </c>
      <c r="K21" s="196"/>
      <c r="L21" s="196" t="s">
        <v>209</v>
      </c>
      <c r="M21" s="196"/>
      <c r="N21" s="196" t="s">
        <v>454</v>
      </c>
      <c r="O21" s="196"/>
      <c r="P21" s="196" t="s">
        <v>209</v>
      </c>
      <c r="Q21" s="196"/>
      <c r="R21" s="196" t="s">
        <v>277</v>
      </c>
      <c r="S21" s="196"/>
      <c r="T21" s="196" t="s">
        <v>209</v>
      </c>
      <c r="U21" s="196"/>
      <c r="V21" s="196" t="s">
        <v>277</v>
      </c>
      <c r="W21" s="196"/>
      <c r="X21" s="196" t="s">
        <v>209</v>
      </c>
      <c r="Y21" s="196"/>
      <c r="Z21" s="196" t="s">
        <v>277</v>
      </c>
      <c r="AA21" s="196"/>
      <c r="AB21" s="196" t="s">
        <v>209</v>
      </c>
      <c r="AC21" s="196"/>
      <c r="AD21" s="196" t="s">
        <v>277</v>
      </c>
      <c r="AE21" s="196"/>
      <c r="AF21" s="196" t="s">
        <v>209</v>
      </c>
      <c r="AG21" s="196"/>
      <c r="AH21" s="196" t="s">
        <v>277</v>
      </c>
      <c r="AI21" s="196"/>
      <c r="AJ21" s="196" t="s">
        <v>209</v>
      </c>
      <c r="AK21" s="196"/>
      <c r="AL21" s="196" t="s">
        <v>277</v>
      </c>
      <c r="AM21" s="196"/>
      <c r="AN21" s="196" t="s">
        <v>209</v>
      </c>
      <c r="AO21" s="196"/>
      <c r="AP21" s="196" t="s">
        <v>277</v>
      </c>
      <c r="AQ21" s="196"/>
      <c r="AR21" s="196" t="s">
        <v>209</v>
      </c>
      <c r="AS21" s="196"/>
      <c r="AT21" s="196" t="s">
        <v>277</v>
      </c>
      <c r="AU21" s="196"/>
      <c r="AV21" s="199"/>
      <c r="AW21" s="199"/>
      <c r="AX21" s="58"/>
      <c r="AY21" s="58"/>
    </row>
    <row r="22" spans="1:52" ht="89.25" customHeight="1" x14ac:dyDescent="0.25">
      <c r="A22" s="206"/>
      <c r="B22" s="206"/>
      <c r="C22" s="115" t="s">
        <v>209</v>
      </c>
      <c r="D22" s="115" t="s">
        <v>277</v>
      </c>
      <c r="E22" s="59" t="s">
        <v>452</v>
      </c>
      <c r="F22" s="59" t="s">
        <v>469</v>
      </c>
      <c r="G22" s="210"/>
      <c r="H22" s="60" t="s">
        <v>278</v>
      </c>
      <c r="I22" s="61" t="s">
        <v>279</v>
      </c>
      <c r="J22" s="60" t="s">
        <v>278</v>
      </c>
      <c r="K22" s="61" t="s">
        <v>279</v>
      </c>
      <c r="L22" s="60" t="s">
        <v>278</v>
      </c>
      <c r="M22" s="61" t="s">
        <v>279</v>
      </c>
      <c r="N22" s="60" t="s">
        <v>278</v>
      </c>
      <c r="O22" s="61" t="s">
        <v>279</v>
      </c>
      <c r="P22" s="60" t="s">
        <v>278</v>
      </c>
      <c r="Q22" s="61" t="s">
        <v>279</v>
      </c>
      <c r="R22" s="60" t="s">
        <v>278</v>
      </c>
      <c r="S22" s="61" t="s">
        <v>279</v>
      </c>
      <c r="T22" s="60" t="s">
        <v>278</v>
      </c>
      <c r="U22" s="61" t="s">
        <v>279</v>
      </c>
      <c r="V22" s="60" t="s">
        <v>278</v>
      </c>
      <c r="W22" s="61" t="s">
        <v>279</v>
      </c>
      <c r="X22" s="60" t="s">
        <v>278</v>
      </c>
      <c r="Y22" s="61" t="s">
        <v>279</v>
      </c>
      <c r="Z22" s="60" t="s">
        <v>278</v>
      </c>
      <c r="AA22" s="61" t="s">
        <v>279</v>
      </c>
      <c r="AB22" s="60" t="s">
        <v>278</v>
      </c>
      <c r="AC22" s="61" t="s">
        <v>279</v>
      </c>
      <c r="AD22" s="60" t="s">
        <v>278</v>
      </c>
      <c r="AE22" s="61" t="s">
        <v>279</v>
      </c>
      <c r="AF22" s="60" t="s">
        <v>278</v>
      </c>
      <c r="AG22" s="61" t="s">
        <v>279</v>
      </c>
      <c r="AH22" s="60" t="s">
        <v>278</v>
      </c>
      <c r="AI22" s="61" t="s">
        <v>279</v>
      </c>
      <c r="AJ22" s="60" t="s">
        <v>278</v>
      </c>
      <c r="AK22" s="61" t="s">
        <v>279</v>
      </c>
      <c r="AL22" s="60" t="s">
        <v>278</v>
      </c>
      <c r="AM22" s="61" t="s">
        <v>279</v>
      </c>
      <c r="AN22" s="60" t="s">
        <v>278</v>
      </c>
      <c r="AO22" s="61" t="s">
        <v>279</v>
      </c>
      <c r="AP22" s="60" t="s">
        <v>278</v>
      </c>
      <c r="AQ22" s="61" t="s">
        <v>279</v>
      </c>
      <c r="AR22" s="60" t="s">
        <v>278</v>
      </c>
      <c r="AS22" s="61" t="s">
        <v>279</v>
      </c>
      <c r="AT22" s="60" t="s">
        <v>278</v>
      </c>
      <c r="AU22" s="61" t="s">
        <v>279</v>
      </c>
      <c r="AV22" s="115" t="s">
        <v>431</v>
      </c>
      <c r="AW22" s="115" t="s">
        <v>277</v>
      </c>
      <c r="AX22" s="58"/>
      <c r="AY22" s="58"/>
    </row>
    <row r="23" spans="1:52" ht="19.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48</v>
      </c>
      <c r="AW23" s="62">
        <v>49</v>
      </c>
      <c r="AX23" s="58"/>
      <c r="AY23" s="58"/>
    </row>
    <row r="24" spans="1:52" ht="47.25" customHeight="1" x14ac:dyDescent="0.25">
      <c r="A24" s="63">
        <v>1</v>
      </c>
      <c r="B24" s="64" t="s">
        <v>280</v>
      </c>
      <c r="C24" s="65">
        <v>9.775508760000001</v>
      </c>
      <c r="D24" s="65">
        <v>7.7134831100000003</v>
      </c>
      <c r="E24" s="66">
        <v>31.160610867999999</v>
      </c>
      <c r="F24" s="66">
        <v>2.0105508099999998</v>
      </c>
      <c r="G24" s="65">
        <v>0</v>
      </c>
      <c r="H24" s="65">
        <v>0.71116800000000002</v>
      </c>
      <c r="I24" s="67"/>
      <c r="J24" s="65">
        <v>3.7247263000000004</v>
      </c>
      <c r="K24" s="67"/>
      <c r="L24" s="65">
        <v>5.2878784338000004</v>
      </c>
      <c r="M24" s="67"/>
      <c r="N24" s="65">
        <v>1.9782060000000001</v>
      </c>
      <c r="O24" s="67"/>
      <c r="P24" s="65">
        <v>2.04103908</v>
      </c>
      <c r="Q24" s="67"/>
      <c r="R24" s="65">
        <v>0</v>
      </c>
      <c r="S24" s="67"/>
      <c r="T24" s="65">
        <v>2.0315373800000001</v>
      </c>
      <c r="U24" s="67"/>
      <c r="V24" s="65">
        <v>2.0105508099999998</v>
      </c>
      <c r="W24" s="67"/>
      <c r="X24" s="65">
        <v>0</v>
      </c>
      <c r="Y24" s="67"/>
      <c r="Z24" s="65">
        <v>0</v>
      </c>
      <c r="AA24" s="67"/>
      <c r="AB24" s="65">
        <v>0</v>
      </c>
      <c r="AC24" s="67"/>
      <c r="AD24" s="65">
        <v>0</v>
      </c>
      <c r="AE24" s="67"/>
      <c r="AF24" s="65">
        <v>0</v>
      </c>
      <c r="AG24" s="67"/>
      <c r="AH24" s="65">
        <v>0</v>
      </c>
      <c r="AI24" s="67"/>
      <c r="AJ24" s="65">
        <v>0</v>
      </c>
      <c r="AK24" s="67"/>
      <c r="AL24" s="65">
        <v>0</v>
      </c>
      <c r="AM24" s="67"/>
      <c r="AN24" s="65">
        <v>0</v>
      </c>
      <c r="AO24" s="67"/>
      <c r="AP24" s="65">
        <v>0</v>
      </c>
      <c r="AQ24" s="67"/>
      <c r="AR24" s="65">
        <v>0</v>
      </c>
      <c r="AS24" s="67"/>
      <c r="AT24" s="65">
        <v>0</v>
      </c>
      <c r="AU24" s="67"/>
      <c r="AV24" s="268">
        <f>H24+L24+P24+T24+X24+AB24+AF24+AJ24+AR24+AN24</f>
        <v>10.071622893800001</v>
      </c>
      <c r="AW24" s="268">
        <f>J24+N24+R24+V24+Z24+AD24+AH24+AL24+AP24+AT24</f>
        <v>7.7134831100000003</v>
      </c>
      <c r="AX24" s="58"/>
      <c r="AY24" s="58"/>
    </row>
    <row r="25" spans="1:52" ht="24" customHeight="1" x14ac:dyDescent="0.25">
      <c r="A25" s="68" t="s">
        <v>281</v>
      </c>
      <c r="B25" s="69" t="s">
        <v>282</v>
      </c>
      <c r="C25" s="70"/>
      <c r="D25" s="65"/>
      <c r="E25" s="66"/>
      <c r="F25" s="66"/>
      <c r="G25" s="65"/>
      <c r="H25" s="65"/>
      <c r="I25" s="67"/>
      <c r="J25" s="65"/>
      <c r="K25" s="67"/>
      <c r="L25" s="65"/>
      <c r="M25" s="67"/>
      <c r="N25" s="65"/>
      <c r="O25" s="67"/>
      <c r="P25" s="65"/>
      <c r="Q25" s="67"/>
      <c r="R25" s="65"/>
      <c r="S25" s="67"/>
      <c r="T25" s="65"/>
      <c r="U25" s="67"/>
      <c r="V25" s="65"/>
      <c r="W25" s="67"/>
      <c r="X25" s="65"/>
      <c r="Y25" s="67"/>
      <c r="Z25" s="65"/>
      <c r="AA25" s="67"/>
      <c r="AB25" s="65"/>
      <c r="AC25" s="67"/>
      <c r="AD25" s="65"/>
      <c r="AE25" s="67"/>
      <c r="AF25" s="65"/>
      <c r="AG25" s="67"/>
      <c r="AH25" s="65"/>
      <c r="AI25" s="67"/>
      <c r="AJ25" s="65"/>
      <c r="AK25" s="67"/>
      <c r="AL25" s="65"/>
      <c r="AM25" s="67"/>
      <c r="AN25" s="65"/>
      <c r="AO25" s="67"/>
      <c r="AP25" s="65"/>
      <c r="AQ25" s="67"/>
      <c r="AR25" s="65"/>
      <c r="AS25" s="67"/>
      <c r="AT25" s="65"/>
      <c r="AU25" s="67"/>
      <c r="AV25" s="268"/>
      <c r="AW25" s="268"/>
      <c r="AX25" s="58"/>
      <c r="AY25" s="58"/>
    </row>
    <row r="26" spans="1:52" x14ac:dyDescent="0.25">
      <c r="A26" s="68" t="s">
        <v>283</v>
      </c>
      <c r="B26" s="69" t="s">
        <v>284</v>
      </c>
      <c r="C26" s="71"/>
      <c r="D26" s="65"/>
      <c r="E26" s="66"/>
      <c r="F26" s="66"/>
      <c r="G26" s="65"/>
      <c r="H26" s="65"/>
      <c r="I26" s="67"/>
      <c r="J26" s="65"/>
      <c r="K26" s="67"/>
      <c r="L26" s="65"/>
      <c r="M26" s="67"/>
      <c r="N26" s="65"/>
      <c r="O26" s="67"/>
      <c r="P26" s="65"/>
      <c r="Q26" s="67"/>
      <c r="R26" s="65"/>
      <c r="S26" s="67"/>
      <c r="T26" s="65"/>
      <c r="U26" s="67"/>
      <c r="V26" s="65"/>
      <c r="W26" s="67"/>
      <c r="X26" s="65"/>
      <c r="Y26" s="67"/>
      <c r="Z26" s="65"/>
      <c r="AA26" s="67"/>
      <c r="AB26" s="65"/>
      <c r="AC26" s="67"/>
      <c r="AD26" s="65"/>
      <c r="AE26" s="67"/>
      <c r="AF26" s="65"/>
      <c r="AG26" s="67"/>
      <c r="AH26" s="65"/>
      <c r="AI26" s="67"/>
      <c r="AJ26" s="65"/>
      <c r="AK26" s="67"/>
      <c r="AL26" s="65"/>
      <c r="AM26" s="67"/>
      <c r="AN26" s="65"/>
      <c r="AO26" s="67"/>
      <c r="AP26" s="65"/>
      <c r="AQ26" s="67"/>
      <c r="AR26" s="65"/>
      <c r="AS26" s="67"/>
      <c r="AT26" s="65"/>
      <c r="AU26" s="67"/>
      <c r="AV26" s="268"/>
      <c r="AW26" s="268"/>
      <c r="AX26" s="58"/>
      <c r="AY26" s="58"/>
    </row>
    <row r="27" spans="1:52" ht="31.5" x14ac:dyDescent="0.25">
      <c r="A27" s="68" t="s">
        <v>285</v>
      </c>
      <c r="B27" s="69" t="s">
        <v>286</v>
      </c>
      <c r="C27" s="71">
        <v>9.3604548938000001</v>
      </c>
      <c r="D27" s="65">
        <f>D24</f>
        <v>7.7134831100000003</v>
      </c>
      <c r="E27" s="66"/>
      <c r="F27" s="66"/>
      <c r="G27" s="65">
        <v>0</v>
      </c>
      <c r="H27" s="65">
        <v>0</v>
      </c>
      <c r="I27" s="67"/>
      <c r="J27" s="65">
        <v>0</v>
      </c>
      <c r="K27" s="67"/>
      <c r="L27" s="65">
        <v>5.2878784338000004</v>
      </c>
      <c r="M27" s="67"/>
      <c r="N27" s="65">
        <v>1.9782060000000001</v>
      </c>
      <c r="O27" s="67"/>
      <c r="P27" s="65">
        <v>2.04103908</v>
      </c>
      <c r="Q27" s="67"/>
      <c r="R27" s="65">
        <v>0</v>
      </c>
      <c r="S27" s="67"/>
      <c r="T27" s="65">
        <v>2.0315373800000001</v>
      </c>
      <c r="U27" s="67"/>
      <c r="V27" s="65">
        <v>2.0105508099999998</v>
      </c>
      <c r="W27" s="67"/>
      <c r="X27" s="65">
        <v>0</v>
      </c>
      <c r="Y27" s="67"/>
      <c r="Z27" s="65">
        <v>0</v>
      </c>
      <c r="AA27" s="67"/>
      <c r="AB27" s="65">
        <v>0</v>
      </c>
      <c r="AC27" s="67"/>
      <c r="AD27" s="65">
        <v>0</v>
      </c>
      <c r="AE27" s="67"/>
      <c r="AF27" s="65">
        <v>0</v>
      </c>
      <c r="AG27" s="67"/>
      <c r="AH27" s="65">
        <v>0</v>
      </c>
      <c r="AI27" s="67"/>
      <c r="AJ27" s="65">
        <v>0</v>
      </c>
      <c r="AK27" s="67"/>
      <c r="AL27" s="65">
        <v>0</v>
      </c>
      <c r="AM27" s="67"/>
      <c r="AN27" s="65">
        <v>0</v>
      </c>
      <c r="AO27" s="67"/>
      <c r="AP27" s="65">
        <v>0</v>
      </c>
      <c r="AQ27" s="67"/>
      <c r="AR27" s="65">
        <v>0</v>
      </c>
      <c r="AS27" s="67"/>
      <c r="AT27" s="65">
        <v>0</v>
      </c>
      <c r="AU27" s="67"/>
      <c r="AV27" s="268">
        <f>H27+L27+P27+T27+X27+AB27+AF27+AJ27+AN27+AR27</f>
        <v>9.3604548938000001</v>
      </c>
      <c r="AW27" s="268">
        <f>J27+N27+R27+V27+Z27+AD27+AH27+AL27+AP27+AT27</f>
        <v>3.9887568099999999</v>
      </c>
      <c r="AX27" s="72"/>
      <c r="AY27" s="58"/>
    </row>
    <row r="28" spans="1:52" x14ac:dyDescent="0.25">
      <c r="A28" s="68" t="s">
        <v>287</v>
      </c>
      <c r="B28" s="69" t="s">
        <v>432</v>
      </c>
      <c r="C28" s="71">
        <v>0</v>
      </c>
      <c r="D28" s="65">
        <v>0</v>
      </c>
      <c r="E28" s="66"/>
      <c r="F28" s="66"/>
      <c r="G28" s="65">
        <v>0</v>
      </c>
      <c r="H28" s="65">
        <v>0</v>
      </c>
      <c r="I28" s="67"/>
      <c r="J28" s="65">
        <v>0</v>
      </c>
      <c r="K28" s="67"/>
      <c r="L28" s="65">
        <v>0</v>
      </c>
      <c r="M28" s="67"/>
      <c r="N28" s="65">
        <v>0</v>
      </c>
      <c r="O28" s="67"/>
      <c r="P28" s="65">
        <v>0</v>
      </c>
      <c r="Q28" s="67"/>
      <c r="R28" s="65">
        <v>0</v>
      </c>
      <c r="S28" s="67">
        <v>0</v>
      </c>
      <c r="T28" s="65">
        <v>0</v>
      </c>
      <c r="U28" s="67">
        <v>0</v>
      </c>
      <c r="V28" s="65">
        <v>0</v>
      </c>
      <c r="W28" s="67">
        <v>0</v>
      </c>
      <c r="X28" s="65">
        <v>0</v>
      </c>
      <c r="Y28" s="67">
        <v>0</v>
      </c>
      <c r="Z28" s="65">
        <v>0</v>
      </c>
      <c r="AA28" s="67">
        <v>0</v>
      </c>
      <c r="AB28" s="65">
        <v>0</v>
      </c>
      <c r="AC28" s="67">
        <v>0</v>
      </c>
      <c r="AD28" s="65">
        <v>0</v>
      </c>
      <c r="AE28" s="67">
        <v>0</v>
      </c>
      <c r="AF28" s="65">
        <v>0</v>
      </c>
      <c r="AG28" s="67">
        <v>0</v>
      </c>
      <c r="AH28" s="65">
        <v>0</v>
      </c>
      <c r="AI28" s="67">
        <v>0</v>
      </c>
      <c r="AJ28" s="65">
        <v>0</v>
      </c>
      <c r="AK28" s="67">
        <v>0</v>
      </c>
      <c r="AL28" s="65">
        <v>0</v>
      </c>
      <c r="AM28" s="67">
        <v>0</v>
      </c>
      <c r="AN28" s="65">
        <v>0</v>
      </c>
      <c r="AO28" s="67">
        <v>0</v>
      </c>
      <c r="AP28" s="65">
        <v>0</v>
      </c>
      <c r="AQ28" s="67">
        <v>0</v>
      </c>
      <c r="AR28" s="65">
        <v>0</v>
      </c>
      <c r="AS28" s="67">
        <v>0</v>
      </c>
      <c r="AT28" s="65">
        <v>0</v>
      </c>
      <c r="AU28" s="67">
        <v>0</v>
      </c>
      <c r="AV28" s="268">
        <f>H28+L28+P28+T28+X28+AB28+AF28+AJ28+AN28+AR28</f>
        <v>0</v>
      </c>
      <c r="AW28" s="268">
        <f>J28+N28+R28+V28+Z28+AD28+AH28+AL28+AP28+AT28</f>
        <v>0</v>
      </c>
      <c r="AX28" s="58"/>
      <c r="AY28" s="58"/>
    </row>
    <row r="29" spans="1:52" x14ac:dyDescent="0.25">
      <c r="A29" s="68" t="s">
        <v>288</v>
      </c>
      <c r="B29" s="73" t="s">
        <v>289</v>
      </c>
      <c r="C29" s="71">
        <v>0.71116800000000002</v>
      </c>
      <c r="D29" s="65">
        <v>0</v>
      </c>
      <c r="E29" s="66"/>
      <c r="F29" s="66"/>
      <c r="G29" s="65">
        <v>0</v>
      </c>
      <c r="H29" s="65">
        <v>0.71116800000000002</v>
      </c>
      <c r="I29" s="67"/>
      <c r="J29" s="65">
        <v>3.7247263000000004</v>
      </c>
      <c r="K29" s="67"/>
      <c r="L29" s="65">
        <v>0</v>
      </c>
      <c r="M29" s="67"/>
      <c r="N29" s="65">
        <v>0</v>
      </c>
      <c r="O29" s="67"/>
      <c r="P29" s="65">
        <v>0</v>
      </c>
      <c r="Q29" s="67"/>
      <c r="R29" s="65">
        <v>0</v>
      </c>
      <c r="S29" s="67">
        <v>0</v>
      </c>
      <c r="T29" s="65">
        <v>0</v>
      </c>
      <c r="U29" s="67">
        <v>0</v>
      </c>
      <c r="V29" s="65">
        <v>0</v>
      </c>
      <c r="W29" s="67">
        <v>0</v>
      </c>
      <c r="X29" s="65">
        <v>0</v>
      </c>
      <c r="Y29" s="67">
        <v>0</v>
      </c>
      <c r="Z29" s="65">
        <v>0</v>
      </c>
      <c r="AA29" s="67">
        <v>0</v>
      </c>
      <c r="AB29" s="65">
        <v>0</v>
      </c>
      <c r="AC29" s="67">
        <v>0</v>
      </c>
      <c r="AD29" s="65">
        <v>0</v>
      </c>
      <c r="AE29" s="67">
        <v>0</v>
      </c>
      <c r="AF29" s="65">
        <v>0</v>
      </c>
      <c r="AG29" s="67">
        <v>0</v>
      </c>
      <c r="AH29" s="65">
        <v>0</v>
      </c>
      <c r="AI29" s="67">
        <v>0</v>
      </c>
      <c r="AJ29" s="65">
        <v>0</v>
      </c>
      <c r="AK29" s="67">
        <v>0</v>
      </c>
      <c r="AL29" s="65">
        <v>0</v>
      </c>
      <c r="AM29" s="67">
        <v>0</v>
      </c>
      <c r="AN29" s="65">
        <v>0</v>
      </c>
      <c r="AO29" s="67">
        <v>0</v>
      </c>
      <c r="AP29" s="65">
        <v>0</v>
      </c>
      <c r="AQ29" s="67">
        <v>0</v>
      </c>
      <c r="AR29" s="65">
        <v>0</v>
      </c>
      <c r="AS29" s="67">
        <v>0</v>
      </c>
      <c r="AT29" s="65">
        <v>0</v>
      </c>
      <c r="AU29" s="67">
        <v>0</v>
      </c>
      <c r="AV29" s="268">
        <f>H29+L29+P29+T29+X29+AB29+AF29+AJ29+AN29+AR29</f>
        <v>0.71116800000000002</v>
      </c>
      <c r="AW29" s="268">
        <f>J29+N29+R29+V29+Z29+AD29+AH29+AL29+AP29+AT29</f>
        <v>3.7247263000000004</v>
      </c>
      <c r="AX29" s="58"/>
      <c r="AY29" s="58"/>
    </row>
    <row r="30" spans="1:52" ht="47.25" x14ac:dyDescent="0.25">
      <c r="A30" s="63" t="s">
        <v>433</v>
      </c>
      <c r="B30" s="64" t="s">
        <v>290</v>
      </c>
      <c r="C30" s="65">
        <v>8.2843294600000004</v>
      </c>
      <c r="D30" s="65">
        <v>6.5174924799999996</v>
      </c>
      <c r="E30" s="66">
        <v>26.40729735</v>
      </c>
      <c r="F30" s="66">
        <v>1.1420990000000002</v>
      </c>
      <c r="G30" s="65">
        <v>0.60268474999999999</v>
      </c>
      <c r="H30" s="65">
        <v>2.8766271200000002</v>
      </c>
      <c r="I30" s="67"/>
      <c r="J30" s="65">
        <v>2.5538629699999995</v>
      </c>
      <c r="K30" s="67"/>
      <c r="L30" s="65">
        <v>1.9095262100000001</v>
      </c>
      <c r="M30" s="67"/>
      <c r="N30" s="65">
        <v>1.67644576</v>
      </c>
      <c r="O30" s="67"/>
      <c r="P30" s="65">
        <v>1.9218823699999998</v>
      </c>
      <c r="Q30" s="67"/>
      <c r="R30" s="65">
        <v>0.54239999999999999</v>
      </c>
      <c r="S30" s="67"/>
      <c r="T30" s="65">
        <v>1.52945361</v>
      </c>
      <c r="U30" s="67"/>
      <c r="V30" s="65">
        <v>1.142099</v>
      </c>
      <c r="W30" s="67"/>
      <c r="X30" s="65">
        <v>0</v>
      </c>
      <c r="Y30" s="67"/>
      <c r="Z30" s="65">
        <v>0</v>
      </c>
      <c r="AA30" s="67"/>
      <c r="AB30" s="65">
        <v>0</v>
      </c>
      <c r="AC30" s="67"/>
      <c r="AD30" s="65">
        <v>0</v>
      </c>
      <c r="AE30" s="67"/>
      <c r="AF30" s="65">
        <v>0</v>
      </c>
      <c r="AG30" s="67"/>
      <c r="AH30" s="65">
        <v>0</v>
      </c>
      <c r="AI30" s="67"/>
      <c r="AJ30" s="65">
        <v>0</v>
      </c>
      <c r="AK30" s="67"/>
      <c r="AL30" s="65">
        <v>0</v>
      </c>
      <c r="AM30" s="67"/>
      <c r="AN30" s="65">
        <v>0</v>
      </c>
      <c r="AO30" s="67"/>
      <c r="AP30" s="65">
        <v>0</v>
      </c>
      <c r="AQ30" s="67"/>
      <c r="AR30" s="65">
        <v>0</v>
      </c>
      <c r="AS30" s="67"/>
      <c r="AT30" s="65">
        <v>0</v>
      </c>
      <c r="AU30" s="67"/>
      <c r="AV30" s="268">
        <f>H30+L30+P30+T30+X30+AB30+AF30+AJ30+AN30+AR30</f>
        <v>8.2374893100000008</v>
      </c>
      <c r="AW30" s="268">
        <f>J30+N30+R30+V30+Z30+AD30+AH30+AL30+AP30+AT30</f>
        <v>5.9148077299999988</v>
      </c>
      <c r="AX30" s="58"/>
      <c r="AY30" s="58"/>
    </row>
    <row r="31" spans="1:52" x14ac:dyDescent="0.25">
      <c r="A31" s="63" t="s">
        <v>291</v>
      </c>
      <c r="B31" s="69" t="s">
        <v>292</v>
      </c>
      <c r="C31" s="65">
        <v>0</v>
      </c>
      <c r="D31" s="65">
        <v>0</v>
      </c>
      <c r="E31" s="66"/>
      <c r="F31" s="66"/>
      <c r="G31" s="65"/>
      <c r="H31" s="65"/>
      <c r="I31" s="67"/>
      <c r="J31" s="65"/>
      <c r="K31" s="67"/>
      <c r="L31" s="65"/>
      <c r="M31" s="67"/>
      <c r="N31" s="65"/>
      <c r="O31" s="67"/>
      <c r="P31" s="65"/>
      <c r="Q31" s="67"/>
      <c r="R31" s="65"/>
      <c r="S31" s="67"/>
      <c r="T31" s="65"/>
      <c r="U31" s="67"/>
      <c r="V31" s="65"/>
      <c r="W31" s="67"/>
      <c r="X31" s="65"/>
      <c r="Y31" s="67"/>
      <c r="Z31" s="65"/>
      <c r="AA31" s="67"/>
      <c r="AB31" s="65"/>
      <c r="AC31" s="67"/>
      <c r="AD31" s="65"/>
      <c r="AE31" s="67"/>
      <c r="AF31" s="65"/>
      <c r="AG31" s="67"/>
      <c r="AH31" s="65"/>
      <c r="AI31" s="67"/>
      <c r="AJ31" s="65"/>
      <c r="AK31" s="67"/>
      <c r="AL31" s="65"/>
      <c r="AM31" s="67"/>
      <c r="AN31" s="65"/>
      <c r="AO31" s="67"/>
      <c r="AP31" s="65"/>
      <c r="AQ31" s="67"/>
      <c r="AR31" s="65"/>
      <c r="AS31" s="67"/>
      <c r="AT31" s="65"/>
      <c r="AU31" s="67"/>
      <c r="AV31" s="268"/>
      <c r="AW31" s="268"/>
      <c r="AX31" s="72"/>
      <c r="AY31" s="58"/>
    </row>
    <row r="32" spans="1:52" ht="31.5" x14ac:dyDescent="0.25">
      <c r="A32" s="63" t="s">
        <v>293</v>
      </c>
      <c r="B32" s="69" t="s">
        <v>294</v>
      </c>
      <c r="C32" s="65">
        <v>0</v>
      </c>
      <c r="D32" s="65">
        <v>0</v>
      </c>
      <c r="E32" s="66"/>
      <c r="F32" s="66"/>
      <c r="G32" s="65"/>
      <c r="H32" s="65"/>
      <c r="I32" s="67"/>
      <c r="J32" s="65"/>
      <c r="K32" s="67"/>
      <c r="L32" s="65"/>
      <c r="M32" s="67"/>
      <c r="N32" s="65"/>
      <c r="O32" s="67"/>
      <c r="P32" s="65"/>
      <c r="Q32" s="67"/>
      <c r="R32" s="65"/>
      <c r="S32" s="67"/>
      <c r="T32" s="65"/>
      <c r="U32" s="67"/>
      <c r="V32" s="65"/>
      <c r="W32" s="67"/>
      <c r="X32" s="65"/>
      <c r="Y32" s="67"/>
      <c r="Z32" s="65"/>
      <c r="AA32" s="67"/>
      <c r="AB32" s="65"/>
      <c r="AC32" s="67"/>
      <c r="AD32" s="65"/>
      <c r="AE32" s="67"/>
      <c r="AF32" s="65"/>
      <c r="AG32" s="67"/>
      <c r="AH32" s="65"/>
      <c r="AI32" s="67"/>
      <c r="AJ32" s="65"/>
      <c r="AK32" s="67"/>
      <c r="AL32" s="65"/>
      <c r="AM32" s="67"/>
      <c r="AN32" s="65"/>
      <c r="AO32" s="67"/>
      <c r="AP32" s="65"/>
      <c r="AQ32" s="67"/>
      <c r="AR32" s="65"/>
      <c r="AS32" s="67"/>
      <c r="AT32" s="65"/>
      <c r="AU32" s="67"/>
      <c r="AV32" s="268"/>
      <c r="AW32" s="268"/>
      <c r="AX32" s="72"/>
      <c r="AY32" s="58"/>
    </row>
    <row r="33" spans="1:51" x14ac:dyDescent="0.25">
      <c r="A33" s="63" t="s">
        <v>295</v>
      </c>
      <c r="B33" s="69" t="s">
        <v>296</v>
      </c>
      <c r="C33" s="65">
        <v>8.2843294600000004</v>
      </c>
      <c r="D33" s="65">
        <v>6.5174924799999996</v>
      </c>
      <c r="E33" s="66"/>
      <c r="F33" s="66"/>
      <c r="G33" s="65"/>
      <c r="H33" s="65"/>
      <c r="I33" s="67"/>
      <c r="J33" s="65"/>
      <c r="K33" s="67"/>
      <c r="L33" s="65"/>
      <c r="M33" s="67"/>
      <c r="N33" s="65"/>
      <c r="O33" s="67"/>
      <c r="P33" s="65"/>
      <c r="Q33" s="67"/>
      <c r="R33" s="65"/>
      <c r="S33" s="67"/>
      <c r="T33" s="65"/>
      <c r="U33" s="67"/>
      <c r="V33" s="65"/>
      <c r="W33" s="67"/>
      <c r="X33" s="65"/>
      <c r="Y33" s="67"/>
      <c r="Z33" s="65"/>
      <c r="AA33" s="67"/>
      <c r="AB33" s="65"/>
      <c r="AC33" s="67"/>
      <c r="AD33" s="65"/>
      <c r="AE33" s="67"/>
      <c r="AF33" s="65"/>
      <c r="AG33" s="67"/>
      <c r="AH33" s="65"/>
      <c r="AI33" s="67"/>
      <c r="AJ33" s="65"/>
      <c r="AK33" s="67"/>
      <c r="AL33" s="65"/>
      <c r="AM33" s="67"/>
      <c r="AN33" s="65"/>
      <c r="AO33" s="67"/>
      <c r="AP33" s="65"/>
      <c r="AQ33" s="67"/>
      <c r="AR33" s="65"/>
      <c r="AS33" s="67"/>
      <c r="AT33" s="65"/>
      <c r="AU33" s="67"/>
      <c r="AV33" s="268"/>
      <c r="AW33" s="268"/>
      <c r="AX33" s="72"/>
      <c r="AY33" s="58"/>
    </row>
    <row r="34" spans="1:51" x14ac:dyDescent="0.25">
      <c r="A34" s="63" t="s">
        <v>297</v>
      </c>
      <c r="B34" s="69" t="s">
        <v>298</v>
      </c>
      <c r="C34" s="65">
        <v>0</v>
      </c>
      <c r="D34" s="65">
        <v>0</v>
      </c>
      <c r="E34" s="66"/>
      <c r="F34" s="66"/>
      <c r="G34" s="65"/>
      <c r="H34" s="65"/>
      <c r="I34" s="67"/>
      <c r="J34" s="65"/>
      <c r="K34" s="67"/>
      <c r="L34" s="65"/>
      <c r="M34" s="67"/>
      <c r="N34" s="65"/>
      <c r="O34" s="67"/>
      <c r="P34" s="65"/>
      <c r="Q34" s="67"/>
      <c r="R34" s="65"/>
      <c r="S34" s="67"/>
      <c r="T34" s="65"/>
      <c r="U34" s="67"/>
      <c r="V34" s="65"/>
      <c r="W34" s="67"/>
      <c r="X34" s="65"/>
      <c r="Y34" s="67"/>
      <c r="Z34" s="65"/>
      <c r="AA34" s="67"/>
      <c r="AB34" s="65"/>
      <c r="AC34" s="67"/>
      <c r="AD34" s="65"/>
      <c r="AE34" s="67"/>
      <c r="AF34" s="65"/>
      <c r="AG34" s="67"/>
      <c r="AH34" s="65"/>
      <c r="AI34" s="67"/>
      <c r="AJ34" s="65"/>
      <c r="AK34" s="67"/>
      <c r="AL34" s="65"/>
      <c r="AM34" s="67"/>
      <c r="AN34" s="65"/>
      <c r="AO34" s="67"/>
      <c r="AP34" s="65"/>
      <c r="AQ34" s="67"/>
      <c r="AR34" s="65"/>
      <c r="AS34" s="67"/>
      <c r="AT34" s="65"/>
      <c r="AU34" s="67"/>
      <c r="AV34" s="268"/>
      <c r="AW34" s="268"/>
      <c r="AX34" s="72"/>
      <c r="AY34" s="74"/>
    </row>
    <row r="35" spans="1:51" ht="31.5" x14ac:dyDescent="0.25">
      <c r="A35" s="63" t="s">
        <v>434</v>
      </c>
      <c r="B35" s="64" t="s">
        <v>435</v>
      </c>
      <c r="C35" s="70"/>
      <c r="D35" s="71"/>
      <c r="E35" s="112"/>
      <c r="F35" s="112"/>
      <c r="G35" s="71"/>
      <c r="H35" s="70"/>
      <c r="I35" s="62"/>
      <c r="J35" s="70"/>
      <c r="K35" s="62"/>
      <c r="L35" s="70"/>
      <c r="M35" s="62"/>
      <c r="N35" s="70"/>
      <c r="O35" s="62"/>
      <c r="P35" s="70"/>
      <c r="Q35" s="75"/>
      <c r="R35" s="70"/>
      <c r="S35" s="75"/>
      <c r="T35" s="71"/>
      <c r="U35" s="75"/>
      <c r="V35" s="71"/>
      <c r="W35" s="75"/>
      <c r="X35" s="71"/>
      <c r="Y35" s="75"/>
      <c r="Z35" s="71"/>
      <c r="AA35" s="75"/>
      <c r="AB35" s="71"/>
      <c r="AC35" s="75"/>
      <c r="AD35" s="71"/>
      <c r="AE35" s="75"/>
      <c r="AF35" s="71"/>
      <c r="AG35" s="75"/>
      <c r="AH35" s="71"/>
      <c r="AI35" s="75"/>
      <c r="AJ35" s="71"/>
      <c r="AK35" s="75"/>
      <c r="AL35" s="71"/>
      <c r="AM35" s="75"/>
      <c r="AN35" s="71"/>
      <c r="AO35" s="75"/>
      <c r="AP35" s="71"/>
      <c r="AQ35" s="75"/>
      <c r="AR35" s="71"/>
      <c r="AS35" s="75"/>
      <c r="AT35" s="71"/>
      <c r="AU35" s="75"/>
      <c r="AV35" s="269"/>
      <c r="AW35" s="270"/>
      <c r="AX35" s="58"/>
      <c r="AY35" s="58"/>
    </row>
    <row r="36" spans="1:51" s="38" customFormat="1" ht="31.5" x14ac:dyDescent="0.25">
      <c r="A36" s="68" t="s">
        <v>299</v>
      </c>
      <c r="B36" s="77" t="s">
        <v>300</v>
      </c>
      <c r="C36" s="78" t="s">
        <v>126</v>
      </c>
      <c r="D36" s="78" t="s">
        <v>126</v>
      </c>
      <c r="E36" s="78"/>
      <c r="F36" s="78"/>
      <c r="G36" s="78" t="s">
        <v>126</v>
      </c>
      <c r="H36" s="78" t="s">
        <v>126</v>
      </c>
      <c r="I36" s="79" t="s">
        <v>126</v>
      </c>
      <c r="J36" s="78" t="s">
        <v>126</v>
      </c>
      <c r="K36" s="79" t="s">
        <v>126</v>
      </c>
      <c r="L36" s="78" t="s">
        <v>126</v>
      </c>
      <c r="M36" s="79" t="s">
        <v>126</v>
      </c>
      <c r="N36" s="78" t="s">
        <v>126</v>
      </c>
      <c r="O36" s="79" t="s">
        <v>126</v>
      </c>
      <c r="P36" s="78" t="s">
        <v>126</v>
      </c>
      <c r="Q36" s="79" t="s">
        <v>126</v>
      </c>
      <c r="R36" s="78" t="s">
        <v>126</v>
      </c>
      <c r="S36" s="79" t="s">
        <v>126</v>
      </c>
      <c r="T36" s="78" t="s">
        <v>126</v>
      </c>
      <c r="U36" s="79" t="s">
        <v>126</v>
      </c>
      <c r="V36" s="78" t="s">
        <v>126</v>
      </c>
      <c r="W36" s="79" t="s">
        <v>126</v>
      </c>
      <c r="X36" s="78" t="s">
        <v>126</v>
      </c>
      <c r="Y36" s="79" t="s">
        <v>126</v>
      </c>
      <c r="Z36" s="78" t="s">
        <v>126</v>
      </c>
      <c r="AA36" s="79" t="s">
        <v>126</v>
      </c>
      <c r="AB36" s="78" t="s">
        <v>126</v>
      </c>
      <c r="AC36" s="79" t="s">
        <v>126</v>
      </c>
      <c r="AD36" s="78" t="s">
        <v>126</v>
      </c>
      <c r="AE36" s="79" t="s">
        <v>126</v>
      </c>
      <c r="AF36" s="78" t="s">
        <v>126</v>
      </c>
      <c r="AG36" s="79" t="s">
        <v>126</v>
      </c>
      <c r="AH36" s="78" t="s">
        <v>126</v>
      </c>
      <c r="AI36" s="79" t="s">
        <v>126</v>
      </c>
      <c r="AJ36" s="78" t="s">
        <v>126</v>
      </c>
      <c r="AK36" s="79" t="s">
        <v>126</v>
      </c>
      <c r="AL36" s="78" t="s">
        <v>126</v>
      </c>
      <c r="AM36" s="79" t="s">
        <v>126</v>
      </c>
      <c r="AN36" s="78" t="s">
        <v>126</v>
      </c>
      <c r="AO36" s="79" t="s">
        <v>126</v>
      </c>
      <c r="AP36" s="78" t="s">
        <v>126</v>
      </c>
      <c r="AQ36" s="79" t="s">
        <v>126</v>
      </c>
      <c r="AR36" s="78" t="s">
        <v>126</v>
      </c>
      <c r="AS36" s="79" t="s">
        <v>126</v>
      </c>
      <c r="AT36" s="78" t="s">
        <v>126</v>
      </c>
      <c r="AU36" s="75"/>
      <c r="AV36" s="268">
        <f>SUM(H36,L36,P36,T36,X36,AB36,AF36,AJ36,AN36,AR36)</f>
        <v>0</v>
      </c>
      <c r="AW36" s="268">
        <f t="shared" ref="AW36:AW42" si="0">SUM(J36,N36,R36,V36,Z36,AD36,AH36,AL36,AP36,AT36)</f>
        <v>0</v>
      </c>
      <c r="AX36" s="80"/>
      <c r="AY36" s="80"/>
    </row>
    <row r="37" spans="1:51" s="38" customFormat="1" x14ac:dyDescent="0.25">
      <c r="A37" s="68" t="s">
        <v>301</v>
      </c>
      <c r="B37" s="77" t="s">
        <v>302</v>
      </c>
      <c r="C37" s="78" t="s">
        <v>126</v>
      </c>
      <c r="D37" s="78" t="s">
        <v>126</v>
      </c>
      <c r="E37" s="78"/>
      <c r="F37" s="78"/>
      <c r="G37" s="78" t="s">
        <v>126</v>
      </c>
      <c r="H37" s="78" t="s">
        <v>126</v>
      </c>
      <c r="I37" s="79" t="s">
        <v>126</v>
      </c>
      <c r="J37" s="78" t="s">
        <v>126</v>
      </c>
      <c r="K37" s="79" t="s">
        <v>126</v>
      </c>
      <c r="L37" s="78" t="s">
        <v>126</v>
      </c>
      <c r="M37" s="79" t="s">
        <v>126</v>
      </c>
      <c r="N37" s="78" t="s">
        <v>126</v>
      </c>
      <c r="O37" s="79" t="s">
        <v>126</v>
      </c>
      <c r="P37" s="78" t="s">
        <v>126</v>
      </c>
      <c r="Q37" s="79" t="s">
        <v>126</v>
      </c>
      <c r="R37" s="78" t="s">
        <v>126</v>
      </c>
      <c r="S37" s="79" t="s">
        <v>126</v>
      </c>
      <c r="T37" s="78" t="s">
        <v>126</v>
      </c>
      <c r="U37" s="79" t="s">
        <v>126</v>
      </c>
      <c r="V37" s="78" t="s">
        <v>126</v>
      </c>
      <c r="W37" s="79" t="s">
        <v>126</v>
      </c>
      <c r="X37" s="78" t="s">
        <v>126</v>
      </c>
      <c r="Y37" s="79" t="s">
        <v>126</v>
      </c>
      <c r="Z37" s="78" t="s">
        <v>126</v>
      </c>
      <c r="AA37" s="79" t="s">
        <v>126</v>
      </c>
      <c r="AB37" s="78" t="s">
        <v>126</v>
      </c>
      <c r="AC37" s="79" t="s">
        <v>126</v>
      </c>
      <c r="AD37" s="78" t="s">
        <v>126</v>
      </c>
      <c r="AE37" s="79" t="s">
        <v>126</v>
      </c>
      <c r="AF37" s="78" t="s">
        <v>126</v>
      </c>
      <c r="AG37" s="79" t="s">
        <v>126</v>
      </c>
      <c r="AH37" s="78" t="s">
        <v>126</v>
      </c>
      <c r="AI37" s="79" t="s">
        <v>126</v>
      </c>
      <c r="AJ37" s="78" t="s">
        <v>126</v>
      </c>
      <c r="AK37" s="79" t="s">
        <v>126</v>
      </c>
      <c r="AL37" s="78" t="s">
        <v>126</v>
      </c>
      <c r="AM37" s="79" t="s">
        <v>126</v>
      </c>
      <c r="AN37" s="78" t="s">
        <v>126</v>
      </c>
      <c r="AO37" s="79" t="s">
        <v>126</v>
      </c>
      <c r="AP37" s="78" t="s">
        <v>126</v>
      </c>
      <c r="AQ37" s="79" t="s">
        <v>126</v>
      </c>
      <c r="AR37" s="78" t="s">
        <v>126</v>
      </c>
      <c r="AS37" s="79" t="s">
        <v>126</v>
      </c>
      <c r="AT37" s="78" t="s">
        <v>126</v>
      </c>
      <c r="AU37" s="75"/>
      <c r="AV37" s="268">
        <f t="shared" ref="AV37:AV41" si="1">SUM(H37,L37,P37,T37,X37,AB37,AF37,AJ37,AN37,AR37)</f>
        <v>0</v>
      </c>
      <c r="AW37" s="268">
        <f t="shared" si="0"/>
        <v>0</v>
      </c>
      <c r="AX37" s="81"/>
      <c r="AY37" s="82"/>
    </row>
    <row r="38" spans="1:51" s="38" customFormat="1" x14ac:dyDescent="0.25">
      <c r="A38" s="68" t="s">
        <v>303</v>
      </c>
      <c r="B38" s="77" t="s">
        <v>304</v>
      </c>
      <c r="C38" s="78" t="s">
        <v>126</v>
      </c>
      <c r="D38" s="78" t="s">
        <v>126</v>
      </c>
      <c r="E38" s="78"/>
      <c r="F38" s="78"/>
      <c r="G38" s="78" t="s">
        <v>126</v>
      </c>
      <c r="H38" s="78" t="s">
        <v>126</v>
      </c>
      <c r="I38" s="79" t="s">
        <v>126</v>
      </c>
      <c r="J38" s="78" t="s">
        <v>126</v>
      </c>
      <c r="K38" s="79" t="s">
        <v>126</v>
      </c>
      <c r="L38" s="78" t="s">
        <v>126</v>
      </c>
      <c r="M38" s="79" t="s">
        <v>126</v>
      </c>
      <c r="N38" s="78" t="s">
        <v>126</v>
      </c>
      <c r="O38" s="79" t="s">
        <v>126</v>
      </c>
      <c r="P38" s="78" t="s">
        <v>126</v>
      </c>
      <c r="Q38" s="79" t="s">
        <v>126</v>
      </c>
      <c r="R38" s="78" t="s">
        <v>126</v>
      </c>
      <c r="S38" s="79" t="s">
        <v>126</v>
      </c>
      <c r="T38" s="78" t="s">
        <v>126</v>
      </c>
      <c r="U38" s="79" t="s">
        <v>126</v>
      </c>
      <c r="V38" s="78" t="s">
        <v>126</v>
      </c>
      <c r="W38" s="79" t="s">
        <v>126</v>
      </c>
      <c r="X38" s="78" t="s">
        <v>126</v>
      </c>
      <c r="Y38" s="79" t="s">
        <v>126</v>
      </c>
      <c r="Z38" s="78" t="s">
        <v>126</v>
      </c>
      <c r="AA38" s="79" t="s">
        <v>126</v>
      </c>
      <c r="AB38" s="78" t="s">
        <v>126</v>
      </c>
      <c r="AC38" s="79" t="s">
        <v>126</v>
      </c>
      <c r="AD38" s="78" t="s">
        <v>126</v>
      </c>
      <c r="AE38" s="79" t="s">
        <v>126</v>
      </c>
      <c r="AF38" s="78" t="s">
        <v>126</v>
      </c>
      <c r="AG38" s="79" t="s">
        <v>126</v>
      </c>
      <c r="AH38" s="78" t="s">
        <v>126</v>
      </c>
      <c r="AI38" s="79" t="s">
        <v>126</v>
      </c>
      <c r="AJ38" s="78" t="s">
        <v>126</v>
      </c>
      <c r="AK38" s="79" t="s">
        <v>126</v>
      </c>
      <c r="AL38" s="78" t="s">
        <v>126</v>
      </c>
      <c r="AM38" s="79" t="s">
        <v>126</v>
      </c>
      <c r="AN38" s="78" t="s">
        <v>126</v>
      </c>
      <c r="AO38" s="79" t="s">
        <v>126</v>
      </c>
      <c r="AP38" s="78" t="s">
        <v>126</v>
      </c>
      <c r="AQ38" s="79" t="s">
        <v>126</v>
      </c>
      <c r="AR38" s="78" t="s">
        <v>126</v>
      </c>
      <c r="AS38" s="79" t="s">
        <v>126</v>
      </c>
      <c r="AT38" s="78" t="s">
        <v>126</v>
      </c>
      <c r="AU38" s="75"/>
      <c r="AV38" s="268">
        <f t="shared" si="1"/>
        <v>0</v>
      </c>
      <c r="AW38" s="268">
        <f t="shared" si="0"/>
        <v>0</v>
      </c>
      <c r="AX38" s="81"/>
      <c r="AY38" s="82"/>
    </row>
    <row r="39" spans="1:51" s="38" customFormat="1" ht="31.5" x14ac:dyDescent="0.25">
      <c r="A39" s="68" t="s">
        <v>305</v>
      </c>
      <c r="B39" s="69" t="s">
        <v>306</v>
      </c>
      <c r="C39" s="78" t="s">
        <v>126</v>
      </c>
      <c r="D39" s="78" t="s">
        <v>126</v>
      </c>
      <c r="E39" s="78"/>
      <c r="F39" s="78"/>
      <c r="G39" s="78" t="s">
        <v>126</v>
      </c>
      <c r="H39" s="78" t="s">
        <v>126</v>
      </c>
      <c r="I39" s="79" t="s">
        <v>126</v>
      </c>
      <c r="J39" s="78" t="s">
        <v>126</v>
      </c>
      <c r="K39" s="79" t="s">
        <v>126</v>
      </c>
      <c r="L39" s="78" t="s">
        <v>126</v>
      </c>
      <c r="M39" s="79" t="s">
        <v>126</v>
      </c>
      <c r="N39" s="78" t="s">
        <v>126</v>
      </c>
      <c r="O39" s="79" t="s">
        <v>126</v>
      </c>
      <c r="P39" s="78" t="s">
        <v>126</v>
      </c>
      <c r="Q39" s="79" t="s">
        <v>126</v>
      </c>
      <c r="R39" s="78" t="s">
        <v>126</v>
      </c>
      <c r="S39" s="79" t="s">
        <v>126</v>
      </c>
      <c r="T39" s="78" t="s">
        <v>126</v>
      </c>
      <c r="U39" s="79" t="s">
        <v>126</v>
      </c>
      <c r="V39" s="78" t="s">
        <v>126</v>
      </c>
      <c r="W39" s="79" t="s">
        <v>126</v>
      </c>
      <c r="X39" s="78" t="s">
        <v>126</v>
      </c>
      <c r="Y39" s="79" t="s">
        <v>126</v>
      </c>
      <c r="Z39" s="78" t="s">
        <v>126</v>
      </c>
      <c r="AA39" s="79" t="s">
        <v>126</v>
      </c>
      <c r="AB39" s="78" t="s">
        <v>126</v>
      </c>
      <c r="AC39" s="79" t="s">
        <v>126</v>
      </c>
      <c r="AD39" s="78" t="s">
        <v>126</v>
      </c>
      <c r="AE39" s="79" t="s">
        <v>126</v>
      </c>
      <c r="AF39" s="78" t="s">
        <v>126</v>
      </c>
      <c r="AG39" s="79" t="s">
        <v>126</v>
      </c>
      <c r="AH39" s="78" t="s">
        <v>126</v>
      </c>
      <c r="AI39" s="79" t="s">
        <v>126</v>
      </c>
      <c r="AJ39" s="78" t="s">
        <v>126</v>
      </c>
      <c r="AK39" s="79" t="s">
        <v>126</v>
      </c>
      <c r="AL39" s="78" t="s">
        <v>126</v>
      </c>
      <c r="AM39" s="79" t="s">
        <v>126</v>
      </c>
      <c r="AN39" s="78" t="s">
        <v>126</v>
      </c>
      <c r="AO39" s="79" t="s">
        <v>126</v>
      </c>
      <c r="AP39" s="78" t="s">
        <v>126</v>
      </c>
      <c r="AQ39" s="79" t="s">
        <v>126</v>
      </c>
      <c r="AR39" s="78" t="s">
        <v>126</v>
      </c>
      <c r="AS39" s="79" t="s">
        <v>126</v>
      </c>
      <c r="AT39" s="78" t="s">
        <v>126</v>
      </c>
      <c r="AU39" s="75"/>
      <c r="AV39" s="268">
        <f t="shared" si="1"/>
        <v>0</v>
      </c>
      <c r="AW39" s="268">
        <f t="shared" si="0"/>
        <v>0</v>
      </c>
      <c r="AX39" s="81"/>
      <c r="AY39" s="82"/>
    </row>
    <row r="40" spans="1:51" s="38" customFormat="1" ht="31.5" x14ac:dyDescent="0.25">
      <c r="A40" s="68" t="s">
        <v>307</v>
      </c>
      <c r="B40" s="69" t="s">
        <v>308</v>
      </c>
      <c r="C40" s="78" t="s">
        <v>126</v>
      </c>
      <c r="D40" s="78" t="s">
        <v>126</v>
      </c>
      <c r="E40" s="78"/>
      <c r="F40" s="78"/>
      <c r="G40" s="78" t="s">
        <v>126</v>
      </c>
      <c r="H40" s="78" t="s">
        <v>126</v>
      </c>
      <c r="I40" s="79" t="s">
        <v>126</v>
      </c>
      <c r="J40" s="78" t="s">
        <v>126</v>
      </c>
      <c r="K40" s="79" t="s">
        <v>126</v>
      </c>
      <c r="L40" s="78" t="s">
        <v>126</v>
      </c>
      <c r="M40" s="79" t="s">
        <v>126</v>
      </c>
      <c r="N40" s="78" t="s">
        <v>126</v>
      </c>
      <c r="O40" s="79" t="s">
        <v>126</v>
      </c>
      <c r="P40" s="78" t="s">
        <v>126</v>
      </c>
      <c r="Q40" s="79" t="s">
        <v>126</v>
      </c>
      <c r="R40" s="78" t="s">
        <v>126</v>
      </c>
      <c r="S40" s="79" t="s">
        <v>126</v>
      </c>
      <c r="T40" s="78" t="s">
        <v>126</v>
      </c>
      <c r="U40" s="79" t="s">
        <v>126</v>
      </c>
      <c r="V40" s="78" t="s">
        <v>126</v>
      </c>
      <c r="W40" s="79" t="s">
        <v>126</v>
      </c>
      <c r="X40" s="78" t="s">
        <v>126</v>
      </c>
      <c r="Y40" s="79" t="s">
        <v>126</v>
      </c>
      <c r="Z40" s="78" t="s">
        <v>126</v>
      </c>
      <c r="AA40" s="79" t="s">
        <v>126</v>
      </c>
      <c r="AB40" s="78" t="s">
        <v>126</v>
      </c>
      <c r="AC40" s="79" t="s">
        <v>126</v>
      </c>
      <c r="AD40" s="78" t="s">
        <v>126</v>
      </c>
      <c r="AE40" s="79" t="s">
        <v>126</v>
      </c>
      <c r="AF40" s="78" t="s">
        <v>126</v>
      </c>
      <c r="AG40" s="79" t="s">
        <v>126</v>
      </c>
      <c r="AH40" s="78" t="s">
        <v>126</v>
      </c>
      <c r="AI40" s="79" t="s">
        <v>126</v>
      </c>
      <c r="AJ40" s="78" t="s">
        <v>126</v>
      </c>
      <c r="AK40" s="79" t="s">
        <v>126</v>
      </c>
      <c r="AL40" s="78" t="s">
        <v>126</v>
      </c>
      <c r="AM40" s="79" t="s">
        <v>126</v>
      </c>
      <c r="AN40" s="78" t="s">
        <v>126</v>
      </c>
      <c r="AO40" s="79" t="s">
        <v>126</v>
      </c>
      <c r="AP40" s="78" t="s">
        <v>126</v>
      </c>
      <c r="AQ40" s="79" t="s">
        <v>126</v>
      </c>
      <c r="AR40" s="78" t="s">
        <v>126</v>
      </c>
      <c r="AS40" s="79" t="s">
        <v>126</v>
      </c>
      <c r="AT40" s="78" t="s">
        <v>126</v>
      </c>
      <c r="AU40" s="75"/>
      <c r="AV40" s="268">
        <f t="shared" si="1"/>
        <v>0</v>
      </c>
      <c r="AW40" s="268">
        <f t="shared" si="0"/>
        <v>0</v>
      </c>
      <c r="AX40" s="81"/>
      <c r="AY40" s="82"/>
    </row>
    <row r="41" spans="1:51" s="38" customFormat="1" x14ac:dyDescent="0.25">
      <c r="A41" s="68" t="s">
        <v>309</v>
      </c>
      <c r="B41" s="69" t="s">
        <v>310</v>
      </c>
      <c r="C41" s="78" t="s">
        <v>126</v>
      </c>
      <c r="D41" s="78" t="s">
        <v>126</v>
      </c>
      <c r="E41" s="78"/>
      <c r="F41" s="78"/>
      <c r="G41" s="78" t="s">
        <v>126</v>
      </c>
      <c r="H41" s="78" t="s">
        <v>126</v>
      </c>
      <c r="I41" s="79" t="s">
        <v>126</v>
      </c>
      <c r="J41" s="78" t="s">
        <v>126</v>
      </c>
      <c r="K41" s="79" t="s">
        <v>126</v>
      </c>
      <c r="L41" s="78" t="s">
        <v>126</v>
      </c>
      <c r="M41" s="79" t="s">
        <v>126</v>
      </c>
      <c r="N41" s="78" t="s">
        <v>126</v>
      </c>
      <c r="O41" s="79" t="s">
        <v>126</v>
      </c>
      <c r="P41" s="78" t="s">
        <v>126</v>
      </c>
      <c r="Q41" s="79" t="s">
        <v>126</v>
      </c>
      <c r="R41" s="78" t="s">
        <v>126</v>
      </c>
      <c r="S41" s="79" t="s">
        <v>126</v>
      </c>
      <c r="T41" s="78" t="s">
        <v>126</v>
      </c>
      <c r="U41" s="79" t="s">
        <v>126</v>
      </c>
      <c r="V41" s="78" t="s">
        <v>126</v>
      </c>
      <c r="W41" s="79" t="s">
        <v>126</v>
      </c>
      <c r="X41" s="78" t="s">
        <v>126</v>
      </c>
      <c r="Y41" s="79" t="s">
        <v>126</v>
      </c>
      <c r="Z41" s="78" t="s">
        <v>126</v>
      </c>
      <c r="AA41" s="79" t="s">
        <v>126</v>
      </c>
      <c r="AB41" s="78" t="s">
        <v>126</v>
      </c>
      <c r="AC41" s="79" t="s">
        <v>126</v>
      </c>
      <c r="AD41" s="78" t="s">
        <v>126</v>
      </c>
      <c r="AE41" s="79" t="s">
        <v>126</v>
      </c>
      <c r="AF41" s="78" t="s">
        <v>126</v>
      </c>
      <c r="AG41" s="79" t="s">
        <v>126</v>
      </c>
      <c r="AH41" s="78" t="s">
        <v>126</v>
      </c>
      <c r="AI41" s="79" t="s">
        <v>126</v>
      </c>
      <c r="AJ41" s="78" t="s">
        <v>126</v>
      </c>
      <c r="AK41" s="79" t="s">
        <v>126</v>
      </c>
      <c r="AL41" s="78" t="s">
        <v>126</v>
      </c>
      <c r="AM41" s="79" t="s">
        <v>126</v>
      </c>
      <c r="AN41" s="78" t="s">
        <v>126</v>
      </c>
      <c r="AO41" s="79" t="s">
        <v>126</v>
      </c>
      <c r="AP41" s="78" t="s">
        <v>126</v>
      </c>
      <c r="AQ41" s="79" t="s">
        <v>126</v>
      </c>
      <c r="AR41" s="78" t="s">
        <v>126</v>
      </c>
      <c r="AS41" s="79" t="s">
        <v>126</v>
      </c>
      <c r="AT41" s="78" t="s">
        <v>126</v>
      </c>
      <c r="AU41" s="75"/>
      <c r="AV41" s="268">
        <f t="shared" si="1"/>
        <v>0</v>
      </c>
      <c r="AW41" s="270">
        <f t="shared" si="0"/>
        <v>0</v>
      </c>
      <c r="AX41" s="81"/>
      <c r="AY41" s="82"/>
    </row>
    <row r="42" spans="1:51" s="38" customFormat="1" ht="18.75" x14ac:dyDescent="0.25">
      <c r="A42" s="68" t="s">
        <v>311</v>
      </c>
      <c r="B42" s="77" t="s">
        <v>436</v>
      </c>
      <c r="C42" s="78" t="s">
        <v>126</v>
      </c>
      <c r="D42" s="78" t="s">
        <v>126</v>
      </c>
      <c r="E42" s="78"/>
      <c r="F42" s="78"/>
      <c r="G42" s="78" t="s">
        <v>126</v>
      </c>
      <c r="H42" s="78" t="s">
        <v>126</v>
      </c>
      <c r="I42" s="79" t="s">
        <v>126</v>
      </c>
      <c r="J42" s="78" t="s">
        <v>126</v>
      </c>
      <c r="K42" s="79" t="s">
        <v>126</v>
      </c>
      <c r="L42" s="78" t="s">
        <v>126</v>
      </c>
      <c r="M42" s="79" t="s">
        <v>126</v>
      </c>
      <c r="N42" s="78" t="s">
        <v>126</v>
      </c>
      <c r="O42" s="79" t="s">
        <v>126</v>
      </c>
      <c r="P42" s="78" t="s">
        <v>126</v>
      </c>
      <c r="Q42" s="79" t="s">
        <v>126</v>
      </c>
      <c r="R42" s="78" t="s">
        <v>126</v>
      </c>
      <c r="S42" s="79" t="s">
        <v>126</v>
      </c>
      <c r="T42" s="78" t="s">
        <v>126</v>
      </c>
      <c r="U42" s="79" t="s">
        <v>126</v>
      </c>
      <c r="V42" s="78" t="s">
        <v>126</v>
      </c>
      <c r="W42" s="79" t="s">
        <v>126</v>
      </c>
      <c r="X42" s="78" t="s">
        <v>126</v>
      </c>
      <c r="Y42" s="79" t="s">
        <v>126</v>
      </c>
      <c r="Z42" s="78" t="s">
        <v>126</v>
      </c>
      <c r="AA42" s="79" t="s">
        <v>126</v>
      </c>
      <c r="AB42" s="78" t="s">
        <v>126</v>
      </c>
      <c r="AC42" s="79" t="s">
        <v>126</v>
      </c>
      <c r="AD42" s="78" t="s">
        <v>126</v>
      </c>
      <c r="AE42" s="79" t="s">
        <v>126</v>
      </c>
      <c r="AF42" s="78" t="s">
        <v>126</v>
      </c>
      <c r="AG42" s="79" t="s">
        <v>126</v>
      </c>
      <c r="AH42" s="78" t="s">
        <v>126</v>
      </c>
      <c r="AI42" s="79" t="s">
        <v>126</v>
      </c>
      <c r="AJ42" s="78" t="s">
        <v>126</v>
      </c>
      <c r="AK42" s="79" t="s">
        <v>126</v>
      </c>
      <c r="AL42" s="78" t="s">
        <v>126</v>
      </c>
      <c r="AM42" s="79" t="s">
        <v>126</v>
      </c>
      <c r="AN42" s="78" t="s">
        <v>126</v>
      </c>
      <c r="AO42" s="79" t="s">
        <v>126</v>
      </c>
      <c r="AP42" s="78" t="s">
        <v>126</v>
      </c>
      <c r="AQ42" s="79" t="s">
        <v>126</v>
      </c>
      <c r="AR42" s="78" t="s">
        <v>126</v>
      </c>
      <c r="AS42" s="79" t="s">
        <v>126</v>
      </c>
      <c r="AT42" s="78" t="s">
        <v>126</v>
      </c>
      <c r="AU42" s="83"/>
      <c r="AV42" s="268">
        <f>SUM(H42,L42,P42,T42,X42,AB42,AF42,AJ42,AN42,AR42)</f>
        <v>0</v>
      </c>
      <c r="AW42" s="270">
        <f t="shared" si="0"/>
        <v>0</v>
      </c>
      <c r="AX42" s="81"/>
      <c r="AY42" s="82"/>
    </row>
    <row r="43" spans="1:51" s="38" customFormat="1" x14ac:dyDescent="0.25">
      <c r="A43" s="63" t="s">
        <v>437</v>
      </c>
      <c r="B43" s="64" t="s">
        <v>312</v>
      </c>
      <c r="C43" s="70"/>
      <c r="D43" s="71"/>
      <c r="E43" s="112"/>
      <c r="F43" s="112"/>
      <c r="G43" s="71"/>
      <c r="H43" s="70"/>
      <c r="I43" s="62"/>
      <c r="J43" s="70"/>
      <c r="K43" s="62"/>
      <c r="L43" s="70"/>
      <c r="M43" s="62"/>
      <c r="N43" s="70"/>
      <c r="O43" s="62"/>
      <c r="P43" s="70"/>
      <c r="Q43" s="75"/>
      <c r="R43" s="70"/>
      <c r="S43" s="75"/>
      <c r="T43" s="71"/>
      <c r="U43" s="75"/>
      <c r="V43" s="71"/>
      <c r="W43" s="75"/>
      <c r="X43" s="71"/>
      <c r="Y43" s="75"/>
      <c r="Z43" s="71"/>
      <c r="AA43" s="75"/>
      <c r="AB43" s="71"/>
      <c r="AC43" s="75"/>
      <c r="AD43" s="71"/>
      <c r="AE43" s="75"/>
      <c r="AF43" s="71"/>
      <c r="AG43" s="75"/>
      <c r="AH43" s="71"/>
      <c r="AI43" s="75"/>
      <c r="AJ43" s="71"/>
      <c r="AK43" s="75"/>
      <c r="AL43" s="71"/>
      <c r="AM43" s="75"/>
      <c r="AN43" s="71"/>
      <c r="AO43" s="75"/>
      <c r="AP43" s="71"/>
      <c r="AQ43" s="75"/>
      <c r="AR43" s="71"/>
      <c r="AS43" s="75"/>
      <c r="AT43" s="71"/>
      <c r="AU43" s="75"/>
      <c r="AV43" s="268"/>
      <c r="AW43" s="268"/>
      <c r="AX43" s="81"/>
      <c r="AY43" s="82"/>
    </row>
    <row r="44" spans="1:51" x14ac:dyDescent="0.25">
      <c r="A44" s="68" t="s">
        <v>313</v>
      </c>
      <c r="B44" s="69" t="s">
        <v>314</v>
      </c>
      <c r="C44" s="84">
        <v>0</v>
      </c>
      <c r="D44" s="84">
        <v>0</v>
      </c>
      <c r="E44" s="85"/>
      <c r="F44" s="85"/>
      <c r="G44" s="84">
        <v>0</v>
      </c>
      <c r="H44" s="84">
        <v>0</v>
      </c>
      <c r="I44" s="79" t="s">
        <v>126</v>
      </c>
      <c r="J44" s="84">
        <v>0</v>
      </c>
      <c r="K44" s="79" t="s">
        <v>126</v>
      </c>
      <c r="L44" s="84">
        <v>0</v>
      </c>
      <c r="M44" s="79" t="s">
        <v>126</v>
      </c>
      <c r="N44" s="84">
        <v>0</v>
      </c>
      <c r="O44" s="79" t="s">
        <v>126</v>
      </c>
      <c r="P44" s="84">
        <v>0</v>
      </c>
      <c r="Q44" s="79" t="s">
        <v>126</v>
      </c>
      <c r="R44" s="84">
        <v>0</v>
      </c>
      <c r="S44" s="79" t="s">
        <v>126</v>
      </c>
      <c r="T44" s="84">
        <v>0</v>
      </c>
      <c r="U44" s="79" t="s">
        <v>126</v>
      </c>
      <c r="V44" s="84">
        <v>0</v>
      </c>
      <c r="W44" s="79" t="s">
        <v>126</v>
      </c>
      <c r="X44" s="84">
        <v>0</v>
      </c>
      <c r="Y44" s="79" t="s">
        <v>126</v>
      </c>
      <c r="Z44" s="84">
        <v>0</v>
      </c>
      <c r="AA44" s="79" t="s">
        <v>126</v>
      </c>
      <c r="AB44" s="84">
        <v>0</v>
      </c>
      <c r="AC44" s="79" t="s">
        <v>126</v>
      </c>
      <c r="AD44" s="84">
        <v>0</v>
      </c>
      <c r="AE44" s="79" t="s">
        <v>126</v>
      </c>
      <c r="AF44" s="84">
        <v>0</v>
      </c>
      <c r="AG44" s="79" t="s">
        <v>126</v>
      </c>
      <c r="AH44" s="84">
        <v>0</v>
      </c>
      <c r="AI44" s="79" t="s">
        <v>126</v>
      </c>
      <c r="AJ44" s="84">
        <v>0</v>
      </c>
      <c r="AK44" s="79" t="s">
        <v>126</v>
      </c>
      <c r="AL44" s="84">
        <v>0</v>
      </c>
      <c r="AM44" s="79" t="s">
        <v>126</v>
      </c>
      <c r="AN44" s="84">
        <v>0</v>
      </c>
      <c r="AO44" s="79" t="s">
        <v>126</v>
      </c>
      <c r="AP44" s="84">
        <v>0</v>
      </c>
      <c r="AQ44" s="79" t="s">
        <v>126</v>
      </c>
      <c r="AR44" s="84">
        <v>0</v>
      </c>
      <c r="AS44" s="79" t="s">
        <v>126</v>
      </c>
      <c r="AT44" s="84">
        <v>0</v>
      </c>
      <c r="AU44" s="79" t="s">
        <v>126</v>
      </c>
      <c r="AV44" s="268">
        <f>H44+L44+P44+T44+X44+AB44+AF44+AJ44+AN44+AR44</f>
        <v>0</v>
      </c>
      <c r="AW44" s="268">
        <f>J44+N44+R44+V44+Z44+AD44+AH44+AL44+AP44+AT44</f>
        <v>0</v>
      </c>
      <c r="AX44" s="72"/>
      <c r="AY44" s="74"/>
    </row>
    <row r="45" spans="1:51" ht="15" customHeight="1" x14ac:dyDescent="0.25">
      <c r="A45" s="68" t="s">
        <v>315</v>
      </c>
      <c r="B45" s="69" t="s">
        <v>302</v>
      </c>
      <c r="C45" s="84">
        <v>0</v>
      </c>
      <c r="D45" s="84">
        <v>0</v>
      </c>
      <c r="E45" s="85"/>
      <c r="F45" s="85"/>
      <c r="G45" s="84">
        <v>0</v>
      </c>
      <c r="H45" s="84">
        <v>0</v>
      </c>
      <c r="I45" s="79" t="s">
        <v>126</v>
      </c>
      <c r="J45" s="84">
        <v>0</v>
      </c>
      <c r="K45" s="79" t="s">
        <v>126</v>
      </c>
      <c r="L45" s="84">
        <v>0</v>
      </c>
      <c r="M45" s="79" t="s">
        <v>126</v>
      </c>
      <c r="N45" s="84">
        <v>0</v>
      </c>
      <c r="O45" s="79" t="s">
        <v>126</v>
      </c>
      <c r="P45" s="84">
        <v>0</v>
      </c>
      <c r="Q45" s="79" t="s">
        <v>126</v>
      </c>
      <c r="R45" s="84">
        <v>0</v>
      </c>
      <c r="S45" s="79" t="s">
        <v>126</v>
      </c>
      <c r="T45" s="84">
        <v>0</v>
      </c>
      <c r="U45" s="79" t="s">
        <v>126</v>
      </c>
      <c r="V45" s="84">
        <v>0</v>
      </c>
      <c r="W45" s="79" t="s">
        <v>126</v>
      </c>
      <c r="X45" s="84">
        <v>0</v>
      </c>
      <c r="Y45" s="79" t="s">
        <v>126</v>
      </c>
      <c r="Z45" s="84">
        <v>0</v>
      </c>
      <c r="AA45" s="79" t="s">
        <v>126</v>
      </c>
      <c r="AB45" s="84">
        <v>0</v>
      </c>
      <c r="AC45" s="79" t="s">
        <v>126</v>
      </c>
      <c r="AD45" s="84">
        <v>0</v>
      </c>
      <c r="AE45" s="79" t="s">
        <v>126</v>
      </c>
      <c r="AF45" s="84">
        <v>0</v>
      </c>
      <c r="AG45" s="79" t="s">
        <v>126</v>
      </c>
      <c r="AH45" s="84">
        <v>0</v>
      </c>
      <c r="AI45" s="79" t="s">
        <v>126</v>
      </c>
      <c r="AJ45" s="84">
        <v>0</v>
      </c>
      <c r="AK45" s="79" t="s">
        <v>126</v>
      </c>
      <c r="AL45" s="84">
        <v>0</v>
      </c>
      <c r="AM45" s="79" t="s">
        <v>126</v>
      </c>
      <c r="AN45" s="84">
        <v>0</v>
      </c>
      <c r="AO45" s="79" t="s">
        <v>126</v>
      </c>
      <c r="AP45" s="84">
        <v>0</v>
      </c>
      <c r="AQ45" s="79" t="s">
        <v>126</v>
      </c>
      <c r="AR45" s="84">
        <v>0</v>
      </c>
      <c r="AS45" s="79" t="s">
        <v>126</v>
      </c>
      <c r="AT45" s="84">
        <v>0</v>
      </c>
      <c r="AU45" s="79" t="s">
        <v>126</v>
      </c>
      <c r="AV45" s="268">
        <f t="shared" ref="AV45:AV50" si="2">H45+L45+P45+T45+X45+AB45+AF45+AJ45+AN45+AR45</f>
        <v>0</v>
      </c>
      <c r="AW45" s="268">
        <f t="shared" ref="AW45:AW50" si="3">J45+N45+R45+V45+Z45+AD45+AH45+AL45+AP45+AT45</f>
        <v>0</v>
      </c>
      <c r="AX45" s="72"/>
      <c r="AY45" s="74"/>
    </row>
    <row r="46" spans="1:51" x14ac:dyDescent="0.25">
      <c r="A46" s="68" t="s">
        <v>316</v>
      </c>
      <c r="B46" s="69" t="s">
        <v>304</v>
      </c>
      <c r="C46" s="84">
        <v>0</v>
      </c>
      <c r="D46" s="84">
        <v>0</v>
      </c>
      <c r="E46" s="85"/>
      <c r="F46" s="85"/>
      <c r="G46" s="84">
        <v>0</v>
      </c>
      <c r="H46" s="84">
        <v>0</v>
      </c>
      <c r="I46" s="79" t="s">
        <v>126</v>
      </c>
      <c r="J46" s="84">
        <v>0</v>
      </c>
      <c r="K46" s="79" t="s">
        <v>126</v>
      </c>
      <c r="L46" s="84">
        <v>0</v>
      </c>
      <c r="M46" s="79" t="s">
        <v>126</v>
      </c>
      <c r="N46" s="84">
        <v>0</v>
      </c>
      <c r="O46" s="79" t="s">
        <v>126</v>
      </c>
      <c r="P46" s="84">
        <v>0</v>
      </c>
      <c r="Q46" s="79" t="s">
        <v>126</v>
      </c>
      <c r="R46" s="84">
        <v>0</v>
      </c>
      <c r="S46" s="79" t="s">
        <v>126</v>
      </c>
      <c r="T46" s="84">
        <v>0</v>
      </c>
      <c r="U46" s="79" t="s">
        <v>126</v>
      </c>
      <c r="V46" s="84">
        <v>0</v>
      </c>
      <c r="W46" s="79" t="s">
        <v>126</v>
      </c>
      <c r="X46" s="84">
        <v>0</v>
      </c>
      <c r="Y46" s="79" t="s">
        <v>126</v>
      </c>
      <c r="Z46" s="84">
        <v>0</v>
      </c>
      <c r="AA46" s="79" t="s">
        <v>126</v>
      </c>
      <c r="AB46" s="84">
        <v>0</v>
      </c>
      <c r="AC46" s="79" t="s">
        <v>126</v>
      </c>
      <c r="AD46" s="84">
        <v>0</v>
      </c>
      <c r="AE46" s="79" t="s">
        <v>126</v>
      </c>
      <c r="AF46" s="84">
        <v>0</v>
      </c>
      <c r="AG46" s="79" t="s">
        <v>126</v>
      </c>
      <c r="AH46" s="84">
        <v>0</v>
      </c>
      <c r="AI46" s="79" t="s">
        <v>126</v>
      </c>
      <c r="AJ46" s="84">
        <v>0</v>
      </c>
      <c r="AK46" s="79" t="s">
        <v>126</v>
      </c>
      <c r="AL46" s="84">
        <v>0</v>
      </c>
      <c r="AM46" s="79" t="s">
        <v>126</v>
      </c>
      <c r="AN46" s="84">
        <v>0</v>
      </c>
      <c r="AO46" s="79" t="s">
        <v>126</v>
      </c>
      <c r="AP46" s="84">
        <v>0</v>
      </c>
      <c r="AQ46" s="79" t="s">
        <v>126</v>
      </c>
      <c r="AR46" s="84">
        <v>0</v>
      </c>
      <c r="AS46" s="79" t="s">
        <v>126</v>
      </c>
      <c r="AT46" s="84">
        <v>0</v>
      </c>
      <c r="AU46" s="79" t="s">
        <v>126</v>
      </c>
      <c r="AV46" s="268">
        <f t="shared" si="2"/>
        <v>0</v>
      </c>
      <c r="AW46" s="268">
        <f t="shared" si="3"/>
        <v>0</v>
      </c>
      <c r="AX46" s="72"/>
      <c r="AY46" s="74"/>
    </row>
    <row r="47" spans="1:51" ht="31.5" x14ac:dyDescent="0.25">
      <c r="A47" s="68" t="s">
        <v>317</v>
      </c>
      <c r="B47" s="69" t="s">
        <v>306</v>
      </c>
      <c r="C47" s="84">
        <v>0</v>
      </c>
      <c r="D47" s="84">
        <v>0</v>
      </c>
      <c r="E47" s="86"/>
      <c r="F47" s="86"/>
      <c r="G47" s="84">
        <v>0</v>
      </c>
      <c r="H47" s="84">
        <v>0</v>
      </c>
      <c r="I47" s="79" t="s">
        <v>126</v>
      </c>
      <c r="J47" s="84">
        <v>0</v>
      </c>
      <c r="K47" s="79" t="s">
        <v>126</v>
      </c>
      <c r="L47" s="84">
        <v>0</v>
      </c>
      <c r="M47" s="79" t="s">
        <v>126</v>
      </c>
      <c r="N47" s="84">
        <v>0</v>
      </c>
      <c r="O47" s="79" t="s">
        <v>126</v>
      </c>
      <c r="P47" s="84">
        <v>0</v>
      </c>
      <c r="Q47" s="79" t="s">
        <v>126</v>
      </c>
      <c r="R47" s="84">
        <v>0</v>
      </c>
      <c r="S47" s="79" t="s">
        <v>126</v>
      </c>
      <c r="T47" s="84">
        <v>0</v>
      </c>
      <c r="U47" s="79" t="s">
        <v>126</v>
      </c>
      <c r="V47" s="84">
        <v>0</v>
      </c>
      <c r="W47" s="79" t="s">
        <v>126</v>
      </c>
      <c r="X47" s="84">
        <v>0</v>
      </c>
      <c r="Y47" s="79" t="s">
        <v>126</v>
      </c>
      <c r="Z47" s="84">
        <v>0</v>
      </c>
      <c r="AA47" s="79" t="s">
        <v>126</v>
      </c>
      <c r="AB47" s="84">
        <v>0</v>
      </c>
      <c r="AC47" s="79" t="s">
        <v>126</v>
      </c>
      <c r="AD47" s="84">
        <v>0</v>
      </c>
      <c r="AE47" s="79" t="s">
        <v>126</v>
      </c>
      <c r="AF47" s="84">
        <v>0</v>
      </c>
      <c r="AG47" s="79" t="s">
        <v>126</v>
      </c>
      <c r="AH47" s="84">
        <v>0</v>
      </c>
      <c r="AI47" s="79" t="s">
        <v>126</v>
      </c>
      <c r="AJ47" s="84">
        <v>0</v>
      </c>
      <c r="AK47" s="79" t="s">
        <v>126</v>
      </c>
      <c r="AL47" s="84">
        <v>0</v>
      </c>
      <c r="AM47" s="79" t="s">
        <v>126</v>
      </c>
      <c r="AN47" s="84">
        <v>0</v>
      </c>
      <c r="AO47" s="79" t="s">
        <v>126</v>
      </c>
      <c r="AP47" s="84">
        <v>0</v>
      </c>
      <c r="AQ47" s="79" t="s">
        <v>126</v>
      </c>
      <c r="AR47" s="84">
        <v>0</v>
      </c>
      <c r="AS47" s="79" t="s">
        <v>126</v>
      </c>
      <c r="AT47" s="84">
        <v>0</v>
      </c>
      <c r="AU47" s="79" t="s">
        <v>126</v>
      </c>
      <c r="AV47" s="268">
        <f t="shared" si="2"/>
        <v>0</v>
      </c>
      <c r="AW47" s="268">
        <f t="shared" si="3"/>
        <v>0</v>
      </c>
      <c r="AX47" s="72"/>
      <c r="AY47" s="74"/>
    </row>
    <row r="48" spans="1:51" ht="31.5" x14ac:dyDescent="0.25">
      <c r="A48" s="68" t="s">
        <v>318</v>
      </c>
      <c r="B48" s="69" t="s">
        <v>308</v>
      </c>
      <c r="C48" s="84">
        <v>0</v>
      </c>
      <c r="D48" s="84">
        <v>0</v>
      </c>
      <c r="E48" s="86"/>
      <c r="F48" s="86"/>
      <c r="G48" s="84">
        <v>0</v>
      </c>
      <c r="H48" s="84">
        <v>0</v>
      </c>
      <c r="I48" s="79" t="s">
        <v>126</v>
      </c>
      <c r="J48" s="84">
        <v>0</v>
      </c>
      <c r="K48" s="79" t="s">
        <v>126</v>
      </c>
      <c r="L48" s="84">
        <v>0</v>
      </c>
      <c r="M48" s="79" t="s">
        <v>126</v>
      </c>
      <c r="N48" s="84">
        <v>0</v>
      </c>
      <c r="O48" s="79" t="s">
        <v>126</v>
      </c>
      <c r="P48" s="84">
        <v>0</v>
      </c>
      <c r="Q48" s="79" t="s">
        <v>126</v>
      </c>
      <c r="R48" s="84">
        <v>0</v>
      </c>
      <c r="S48" s="79" t="s">
        <v>126</v>
      </c>
      <c r="T48" s="84">
        <v>0</v>
      </c>
      <c r="U48" s="79" t="s">
        <v>126</v>
      </c>
      <c r="V48" s="84">
        <v>0</v>
      </c>
      <c r="W48" s="79" t="s">
        <v>126</v>
      </c>
      <c r="X48" s="84">
        <v>0</v>
      </c>
      <c r="Y48" s="79" t="s">
        <v>126</v>
      </c>
      <c r="Z48" s="84">
        <v>0</v>
      </c>
      <c r="AA48" s="79" t="s">
        <v>126</v>
      </c>
      <c r="AB48" s="84">
        <v>0</v>
      </c>
      <c r="AC48" s="79" t="s">
        <v>126</v>
      </c>
      <c r="AD48" s="84">
        <v>0</v>
      </c>
      <c r="AE48" s="79" t="s">
        <v>126</v>
      </c>
      <c r="AF48" s="84">
        <v>0</v>
      </c>
      <c r="AG48" s="79" t="s">
        <v>126</v>
      </c>
      <c r="AH48" s="84">
        <v>0</v>
      </c>
      <c r="AI48" s="79" t="s">
        <v>126</v>
      </c>
      <c r="AJ48" s="84">
        <v>0</v>
      </c>
      <c r="AK48" s="79" t="s">
        <v>126</v>
      </c>
      <c r="AL48" s="84">
        <v>0</v>
      </c>
      <c r="AM48" s="79" t="s">
        <v>126</v>
      </c>
      <c r="AN48" s="84">
        <v>0</v>
      </c>
      <c r="AO48" s="79" t="s">
        <v>126</v>
      </c>
      <c r="AP48" s="84">
        <v>0</v>
      </c>
      <c r="AQ48" s="79" t="s">
        <v>126</v>
      </c>
      <c r="AR48" s="84">
        <v>0</v>
      </c>
      <c r="AS48" s="79" t="s">
        <v>126</v>
      </c>
      <c r="AT48" s="84">
        <v>0</v>
      </c>
      <c r="AU48" s="79" t="s">
        <v>126</v>
      </c>
      <c r="AV48" s="268">
        <f t="shared" si="2"/>
        <v>0</v>
      </c>
      <c r="AW48" s="268">
        <f t="shared" si="3"/>
        <v>0</v>
      </c>
      <c r="AX48" s="72"/>
      <c r="AY48" s="74"/>
    </row>
    <row r="49" spans="1:54" x14ac:dyDescent="0.25">
      <c r="A49" s="68" t="s">
        <v>319</v>
      </c>
      <c r="B49" s="69" t="s">
        <v>310</v>
      </c>
      <c r="C49" s="84">
        <v>0</v>
      </c>
      <c r="D49" s="84">
        <v>0</v>
      </c>
      <c r="E49" s="86"/>
      <c r="F49" s="86"/>
      <c r="G49" s="84">
        <v>0</v>
      </c>
      <c r="H49" s="84">
        <v>0</v>
      </c>
      <c r="I49" s="79" t="s">
        <v>126</v>
      </c>
      <c r="J49" s="84">
        <v>0</v>
      </c>
      <c r="K49" s="79" t="s">
        <v>126</v>
      </c>
      <c r="L49" s="84">
        <v>0</v>
      </c>
      <c r="M49" s="79" t="s">
        <v>126</v>
      </c>
      <c r="N49" s="84">
        <v>0</v>
      </c>
      <c r="O49" s="79" t="s">
        <v>126</v>
      </c>
      <c r="P49" s="84">
        <v>0</v>
      </c>
      <c r="Q49" s="79" t="s">
        <v>126</v>
      </c>
      <c r="R49" s="84">
        <v>0</v>
      </c>
      <c r="S49" s="79" t="s">
        <v>126</v>
      </c>
      <c r="T49" s="84">
        <v>0</v>
      </c>
      <c r="U49" s="79" t="s">
        <v>126</v>
      </c>
      <c r="V49" s="84">
        <v>0</v>
      </c>
      <c r="W49" s="79" t="s">
        <v>126</v>
      </c>
      <c r="X49" s="84">
        <v>0</v>
      </c>
      <c r="Y49" s="79" t="s">
        <v>126</v>
      </c>
      <c r="Z49" s="84">
        <v>0</v>
      </c>
      <c r="AA49" s="79" t="s">
        <v>126</v>
      </c>
      <c r="AB49" s="84">
        <v>0</v>
      </c>
      <c r="AC49" s="79" t="s">
        <v>126</v>
      </c>
      <c r="AD49" s="84">
        <v>0</v>
      </c>
      <c r="AE49" s="79" t="s">
        <v>126</v>
      </c>
      <c r="AF49" s="84">
        <v>0</v>
      </c>
      <c r="AG49" s="79" t="s">
        <v>126</v>
      </c>
      <c r="AH49" s="84">
        <v>0</v>
      </c>
      <c r="AI49" s="79" t="s">
        <v>126</v>
      </c>
      <c r="AJ49" s="84">
        <v>0</v>
      </c>
      <c r="AK49" s="79" t="s">
        <v>126</v>
      </c>
      <c r="AL49" s="84">
        <v>0</v>
      </c>
      <c r="AM49" s="79" t="s">
        <v>126</v>
      </c>
      <c r="AN49" s="84">
        <v>0</v>
      </c>
      <c r="AO49" s="79" t="s">
        <v>126</v>
      </c>
      <c r="AP49" s="84">
        <v>0</v>
      </c>
      <c r="AQ49" s="79" t="s">
        <v>126</v>
      </c>
      <c r="AR49" s="84">
        <v>0</v>
      </c>
      <c r="AS49" s="79" t="s">
        <v>126</v>
      </c>
      <c r="AT49" s="84">
        <v>0</v>
      </c>
      <c r="AU49" s="79" t="s">
        <v>126</v>
      </c>
      <c r="AV49" s="268">
        <f t="shared" si="2"/>
        <v>0</v>
      </c>
      <c r="AW49" s="268">
        <f t="shared" si="3"/>
        <v>0</v>
      </c>
      <c r="AX49" s="72"/>
      <c r="AY49" s="74"/>
    </row>
    <row r="50" spans="1:54" ht="18.75" x14ac:dyDescent="0.25">
      <c r="A50" s="68" t="s">
        <v>320</v>
      </c>
      <c r="B50" s="77" t="s">
        <v>436</v>
      </c>
      <c r="C50" s="84">
        <v>34</v>
      </c>
      <c r="D50" s="84">
        <v>30</v>
      </c>
      <c r="E50" s="85"/>
      <c r="F50" s="85"/>
      <c r="G50" s="84">
        <v>3</v>
      </c>
      <c r="H50" s="84">
        <v>7</v>
      </c>
      <c r="I50" s="79">
        <v>0</v>
      </c>
      <c r="J50" s="84">
        <v>13</v>
      </c>
      <c r="K50" s="79">
        <v>3</v>
      </c>
      <c r="L50" s="84">
        <v>9</v>
      </c>
      <c r="M50" s="79">
        <v>3</v>
      </c>
      <c r="N50" s="84">
        <v>9</v>
      </c>
      <c r="O50" s="79">
        <v>3</v>
      </c>
      <c r="P50" s="84">
        <v>4</v>
      </c>
      <c r="Q50" s="79" t="s">
        <v>437</v>
      </c>
      <c r="R50" s="84">
        <v>2</v>
      </c>
      <c r="S50" s="79">
        <v>4</v>
      </c>
      <c r="T50" s="84">
        <v>5</v>
      </c>
      <c r="U50" s="79" t="s">
        <v>434</v>
      </c>
      <c r="V50" s="84">
        <v>3</v>
      </c>
      <c r="W50" s="79">
        <v>3</v>
      </c>
      <c r="X50" s="84">
        <v>0</v>
      </c>
      <c r="Y50" s="79" t="s">
        <v>126</v>
      </c>
      <c r="Z50" s="84">
        <v>0</v>
      </c>
      <c r="AA50" s="79" t="s">
        <v>126</v>
      </c>
      <c r="AB50" s="84">
        <v>0</v>
      </c>
      <c r="AC50" s="79" t="s">
        <v>126</v>
      </c>
      <c r="AD50" s="84">
        <v>0</v>
      </c>
      <c r="AE50" s="79" t="s">
        <v>126</v>
      </c>
      <c r="AF50" s="84">
        <v>0</v>
      </c>
      <c r="AG50" s="79" t="s">
        <v>126</v>
      </c>
      <c r="AH50" s="84">
        <v>0</v>
      </c>
      <c r="AI50" s="79" t="s">
        <v>126</v>
      </c>
      <c r="AJ50" s="84">
        <v>0</v>
      </c>
      <c r="AK50" s="79" t="s">
        <v>126</v>
      </c>
      <c r="AL50" s="84">
        <v>0</v>
      </c>
      <c r="AM50" s="79" t="s">
        <v>126</v>
      </c>
      <c r="AN50" s="84">
        <v>0</v>
      </c>
      <c r="AO50" s="79" t="s">
        <v>126</v>
      </c>
      <c r="AP50" s="84">
        <v>0</v>
      </c>
      <c r="AQ50" s="79" t="s">
        <v>126</v>
      </c>
      <c r="AR50" s="84">
        <v>0</v>
      </c>
      <c r="AS50" s="79" t="s">
        <v>126</v>
      </c>
      <c r="AT50" s="84">
        <v>0</v>
      </c>
      <c r="AU50" s="79" t="s">
        <v>126</v>
      </c>
      <c r="AV50" s="268">
        <f t="shared" si="2"/>
        <v>25</v>
      </c>
      <c r="AW50" s="268">
        <f t="shared" si="3"/>
        <v>27</v>
      </c>
      <c r="AX50" s="72"/>
      <c r="AY50" s="74"/>
    </row>
    <row r="51" spans="1:54" ht="35.25" customHeight="1" x14ac:dyDescent="0.25">
      <c r="A51" s="63" t="s">
        <v>438</v>
      </c>
      <c r="B51" s="64" t="s">
        <v>321</v>
      </c>
      <c r="C51" s="70"/>
      <c r="D51" s="71"/>
      <c r="E51" s="112"/>
      <c r="F51" s="112"/>
      <c r="G51" s="71"/>
      <c r="H51" s="70"/>
      <c r="I51" s="79"/>
      <c r="J51" s="70"/>
      <c r="K51" s="79"/>
      <c r="L51" s="70"/>
      <c r="M51" s="62"/>
      <c r="N51" s="70"/>
      <c r="O51" s="62"/>
      <c r="P51" s="70"/>
      <c r="Q51" s="79"/>
      <c r="R51" s="70"/>
      <c r="S51" s="75"/>
      <c r="T51" s="71"/>
      <c r="U51" s="75"/>
      <c r="V51" s="71"/>
      <c r="W51" s="75"/>
      <c r="X51" s="71"/>
      <c r="Y51" s="75"/>
      <c r="Z51" s="71"/>
      <c r="AA51" s="75"/>
      <c r="AB51" s="71"/>
      <c r="AC51" s="79"/>
      <c r="AD51" s="71"/>
      <c r="AE51" s="75"/>
      <c r="AF51" s="71"/>
      <c r="AG51" s="75"/>
      <c r="AH51" s="71"/>
      <c r="AI51" s="75"/>
      <c r="AJ51" s="71"/>
      <c r="AK51" s="75"/>
      <c r="AL51" s="71"/>
      <c r="AM51" s="75"/>
      <c r="AN51" s="71"/>
      <c r="AO51" s="79"/>
      <c r="AP51" s="71"/>
      <c r="AQ51" s="75"/>
      <c r="AR51" s="71"/>
      <c r="AS51" s="75"/>
      <c r="AT51" s="71"/>
      <c r="AU51" s="75"/>
      <c r="AV51" s="268"/>
      <c r="AW51" s="268"/>
      <c r="AX51" s="72"/>
      <c r="AY51" s="74"/>
    </row>
    <row r="52" spans="1:54" s="90" customFormat="1" x14ac:dyDescent="0.25">
      <c r="A52" s="71" t="s">
        <v>322</v>
      </c>
      <c r="B52" s="87" t="s">
        <v>323</v>
      </c>
      <c r="C52" s="88">
        <v>8.2843294600000004</v>
      </c>
      <c r="D52" s="88">
        <v>6.5174924799999996</v>
      </c>
      <c r="E52" s="88"/>
      <c r="F52" s="88"/>
      <c r="G52" s="84">
        <v>0.60268474999999999</v>
      </c>
      <c r="H52" s="84">
        <v>2.8766271200000002</v>
      </c>
      <c r="I52" s="79">
        <v>0</v>
      </c>
      <c r="J52" s="84">
        <v>2.5538629699999995</v>
      </c>
      <c r="K52" s="79">
        <v>3</v>
      </c>
      <c r="L52" s="88">
        <v>1.9095262100000001</v>
      </c>
      <c r="M52" s="79">
        <v>3</v>
      </c>
      <c r="N52" s="84">
        <v>1.67644576</v>
      </c>
      <c r="O52" s="79">
        <v>3</v>
      </c>
      <c r="P52" s="84">
        <v>1.9218823699999998</v>
      </c>
      <c r="Q52" s="79" t="s">
        <v>437</v>
      </c>
      <c r="R52" s="84">
        <v>0.54239999999999999</v>
      </c>
      <c r="S52" s="79">
        <v>4</v>
      </c>
      <c r="T52" s="84">
        <v>1.52945361</v>
      </c>
      <c r="U52" s="79" t="s">
        <v>434</v>
      </c>
      <c r="V52" s="84">
        <v>1.142099</v>
      </c>
      <c r="W52" s="79">
        <v>3</v>
      </c>
      <c r="X52" s="84">
        <v>0</v>
      </c>
      <c r="Y52" s="79" t="s">
        <v>126</v>
      </c>
      <c r="Z52" s="84">
        <v>0</v>
      </c>
      <c r="AA52" s="79" t="s">
        <v>126</v>
      </c>
      <c r="AB52" s="84">
        <v>0</v>
      </c>
      <c r="AC52" s="79" t="s">
        <v>126</v>
      </c>
      <c r="AD52" s="84">
        <v>0</v>
      </c>
      <c r="AE52" s="79" t="s">
        <v>126</v>
      </c>
      <c r="AF52" s="84">
        <v>0</v>
      </c>
      <c r="AG52" s="79" t="s">
        <v>126</v>
      </c>
      <c r="AH52" s="84">
        <v>0</v>
      </c>
      <c r="AI52" s="79" t="s">
        <v>126</v>
      </c>
      <c r="AJ52" s="84">
        <v>0</v>
      </c>
      <c r="AK52" s="79" t="s">
        <v>126</v>
      </c>
      <c r="AL52" s="84">
        <v>0</v>
      </c>
      <c r="AM52" s="79" t="s">
        <v>126</v>
      </c>
      <c r="AN52" s="84">
        <v>0</v>
      </c>
      <c r="AO52" s="79" t="s">
        <v>126</v>
      </c>
      <c r="AP52" s="84">
        <v>0</v>
      </c>
      <c r="AQ52" s="79" t="s">
        <v>126</v>
      </c>
      <c r="AR52" s="84">
        <v>0</v>
      </c>
      <c r="AS52" s="79" t="s">
        <v>126</v>
      </c>
      <c r="AT52" s="84">
        <v>0</v>
      </c>
      <c r="AU52" s="79" t="s">
        <v>126</v>
      </c>
      <c r="AV52" s="268">
        <f>H52+L52+P52+T52+X52+AB52+AF52+AJ52+AN52+AR52</f>
        <v>8.2374893100000008</v>
      </c>
      <c r="AW52" s="268">
        <f>J52+N52+R52+V52+Z52+AD52+AH52+AL52+AP52+AT52</f>
        <v>5.9148077299999988</v>
      </c>
      <c r="AX52" s="89"/>
      <c r="AY52" s="89"/>
    </row>
    <row r="53" spans="1:54" ht="47.25" x14ac:dyDescent="0.25">
      <c r="A53" s="68" t="s">
        <v>324</v>
      </c>
      <c r="B53" s="69" t="s">
        <v>325</v>
      </c>
      <c r="C53" s="88">
        <v>0</v>
      </c>
      <c r="D53" s="88">
        <v>0</v>
      </c>
      <c r="E53" s="86"/>
      <c r="F53" s="86"/>
      <c r="G53" s="88">
        <v>0</v>
      </c>
      <c r="H53" s="88">
        <v>0</v>
      </c>
      <c r="I53" s="79" t="s">
        <v>126</v>
      </c>
      <c r="J53" s="88">
        <v>0</v>
      </c>
      <c r="K53" s="79" t="s">
        <v>126</v>
      </c>
      <c r="L53" s="88">
        <v>0</v>
      </c>
      <c r="M53" s="79" t="s">
        <v>126</v>
      </c>
      <c r="N53" s="88">
        <v>0</v>
      </c>
      <c r="O53" s="79" t="s">
        <v>126</v>
      </c>
      <c r="P53" s="88">
        <v>0</v>
      </c>
      <c r="Q53" s="79" t="s">
        <v>126</v>
      </c>
      <c r="R53" s="88">
        <v>0</v>
      </c>
      <c r="S53" s="79" t="s">
        <v>126</v>
      </c>
      <c r="T53" s="88">
        <v>0</v>
      </c>
      <c r="U53" s="79" t="s">
        <v>126</v>
      </c>
      <c r="V53" s="88">
        <v>0</v>
      </c>
      <c r="W53" s="79" t="s">
        <v>126</v>
      </c>
      <c r="X53" s="88">
        <v>0</v>
      </c>
      <c r="Y53" s="79" t="s">
        <v>126</v>
      </c>
      <c r="Z53" s="88">
        <v>0</v>
      </c>
      <c r="AA53" s="79" t="s">
        <v>126</v>
      </c>
      <c r="AB53" s="88">
        <v>0</v>
      </c>
      <c r="AC53" s="79" t="s">
        <v>126</v>
      </c>
      <c r="AD53" s="88">
        <v>0</v>
      </c>
      <c r="AE53" s="79" t="s">
        <v>126</v>
      </c>
      <c r="AF53" s="88">
        <v>0</v>
      </c>
      <c r="AG53" s="79" t="s">
        <v>126</v>
      </c>
      <c r="AH53" s="88">
        <v>0</v>
      </c>
      <c r="AI53" s="79" t="s">
        <v>126</v>
      </c>
      <c r="AJ53" s="88">
        <v>0</v>
      </c>
      <c r="AK53" s="79" t="s">
        <v>126</v>
      </c>
      <c r="AL53" s="88">
        <v>0</v>
      </c>
      <c r="AM53" s="79" t="s">
        <v>126</v>
      </c>
      <c r="AN53" s="88">
        <v>0</v>
      </c>
      <c r="AO53" s="79" t="s">
        <v>126</v>
      </c>
      <c r="AP53" s="88">
        <v>0</v>
      </c>
      <c r="AQ53" s="79" t="s">
        <v>126</v>
      </c>
      <c r="AR53" s="88">
        <v>0</v>
      </c>
      <c r="AS53" s="79" t="s">
        <v>126</v>
      </c>
      <c r="AT53" s="88">
        <v>0</v>
      </c>
      <c r="AU53" s="79" t="s">
        <v>126</v>
      </c>
      <c r="AV53" s="269">
        <f t="shared" ref="AV53:AV57" si="4">H53+L53+P53+T53+X53+AB53+AF53+AJ53+AN53+AR53</f>
        <v>0</v>
      </c>
      <c r="AW53" s="269">
        <f t="shared" ref="AW53:AW57" si="5">J53+N53+R53+V53+Z53+AD53+AH53+AL53+AP53+AT53</f>
        <v>0</v>
      </c>
      <c r="AX53" s="72" t="s">
        <v>467</v>
      </c>
      <c r="AY53" s="74">
        <f>AW53-AW60</f>
        <v>0</v>
      </c>
      <c r="AZ53" s="55" t="str">
        <f>CONCATENATE(AY53,AX53,B53)</f>
        <v>0 МВт</v>
      </c>
      <c r="BA53" s="55" t="str">
        <f>CONCATENATE(AZ53,BB53,AZ54,BB53,AZ55,BB53,AZ56,BB53,AZ57)</f>
        <v>0 МВт
0 МВ×А
0 Мвар
0 км
27 другое3)</v>
      </c>
      <c r="BB53" s="118" t="s">
        <v>468</v>
      </c>
    </row>
    <row r="54" spans="1:54" x14ac:dyDescent="0.25">
      <c r="A54" s="68" t="s">
        <v>326</v>
      </c>
      <c r="B54" s="77" t="s">
        <v>327</v>
      </c>
      <c r="C54" s="88">
        <v>0</v>
      </c>
      <c r="D54" s="88">
        <v>0</v>
      </c>
      <c r="E54" s="91"/>
      <c r="F54" s="91"/>
      <c r="G54" s="88">
        <v>0</v>
      </c>
      <c r="H54" s="88">
        <v>0</v>
      </c>
      <c r="I54" s="79" t="s">
        <v>126</v>
      </c>
      <c r="J54" s="88">
        <v>0</v>
      </c>
      <c r="K54" s="79" t="s">
        <v>126</v>
      </c>
      <c r="L54" s="88">
        <v>0</v>
      </c>
      <c r="M54" s="79" t="s">
        <v>126</v>
      </c>
      <c r="N54" s="88">
        <v>0</v>
      </c>
      <c r="O54" s="79" t="s">
        <v>126</v>
      </c>
      <c r="P54" s="88">
        <v>0</v>
      </c>
      <c r="Q54" s="79" t="s">
        <v>126</v>
      </c>
      <c r="R54" s="88">
        <v>0</v>
      </c>
      <c r="S54" s="79" t="s">
        <v>126</v>
      </c>
      <c r="T54" s="88">
        <v>0</v>
      </c>
      <c r="U54" s="79" t="s">
        <v>126</v>
      </c>
      <c r="V54" s="88">
        <v>0</v>
      </c>
      <c r="W54" s="79" t="s">
        <v>126</v>
      </c>
      <c r="X54" s="88">
        <v>0</v>
      </c>
      <c r="Y54" s="79" t="s">
        <v>126</v>
      </c>
      <c r="Z54" s="88">
        <v>0</v>
      </c>
      <c r="AA54" s="79" t="s">
        <v>126</v>
      </c>
      <c r="AB54" s="88">
        <v>0</v>
      </c>
      <c r="AC54" s="79" t="s">
        <v>126</v>
      </c>
      <c r="AD54" s="88">
        <v>0</v>
      </c>
      <c r="AE54" s="79" t="s">
        <v>126</v>
      </c>
      <c r="AF54" s="88">
        <v>0</v>
      </c>
      <c r="AG54" s="79" t="s">
        <v>126</v>
      </c>
      <c r="AH54" s="88">
        <v>0</v>
      </c>
      <c r="AI54" s="79" t="s">
        <v>126</v>
      </c>
      <c r="AJ54" s="88">
        <v>0</v>
      </c>
      <c r="AK54" s="79" t="s">
        <v>126</v>
      </c>
      <c r="AL54" s="88">
        <v>0</v>
      </c>
      <c r="AM54" s="79" t="s">
        <v>126</v>
      </c>
      <c r="AN54" s="88">
        <v>0</v>
      </c>
      <c r="AO54" s="79" t="s">
        <v>126</v>
      </c>
      <c r="AP54" s="88">
        <v>0</v>
      </c>
      <c r="AQ54" s="79" t="s">
        <v>126</v>
      </c>
      <c r="AR54" s="88">
        <v>0</v>
      </c>
      <c r="AS54" s="79" t="s">
        <v>126</v>
      </c>
      <c r="AT54" s="88">
        <v>0</v>
      </c>
      <c r="AU54" s="79" t="s">
        <v>126</v>
      </c>
      <c r="AV54" s="269">
        <f t="shared" si="4"/>
        <v>0</v>
      </c>
      <c r="AW54" s="269">
        <f t="shared" si="5"/>
        <v>0</v>
      </c>
      <c r="AX54" s="72" t="s">
        <v>467</v>
      </c>
      <c r="AY54" s="74">
        <f t="shared" ref="AY54:AY57" si="6">AW54-AW61</f>
        <v>0</v>
      </c>
      <c r="AZ54" s="55" t="str">
        <f t="shared" ref="AZ54:AZ57" si="7">CONCATENATE(AY54,AX54,B54)</f>
        <v>0 МВ×А</v>
      </c>
    </row>
    <row r="55" spans="1:54" x14ac:dyDescent="0.25">
      <c r="A55" s="68" t="s">
        <v>328</v>
      </c>
      <c r="B55" s="77" t="s">
        <v>329</v>
      </c>
      <c r="C55" s="88">
        <v>0</v>
      </c>
      <c r="D55" s="88">
        <v>0</v>
      </c>
      <c r="E55" s="91"/>
      <c r="F55" s="91"/>
      <c r="G55" s="88">
        <v>0</v>
      </c>
      <c r="H55" s="88">
        <v>0</v>
      </c>
      <c r="I55" s="79" t="s">
        <v>126</v>
      </c>
      <c r="J55" s="88">
        <v>0</v>
      </c>
      <c r="K55" s="79" t="s">
        <v>126</v>
      </c>
      <c r="L55" s="88">
        <v>0</v>
      </c>
      <c r="M55" s="79" t="s">
        <v>126</v>
      </c>
      <c r="N55" s="88">
        <v>0</v>
      </c>
      <c r="O55" s="79" t="s">
        <v>126</v>
      </c>
      <c r="P55" s="88">
        <v>0</v>
      </c>
      <c r="Q55" s="79" t="s">
        <v>126</v>
      </c>
      <c r="R55" s="88">
        <v>0</v>
      </c>
      <c r="S55" s="79" t="s">
        <v>126</v>
      </c>
      <c r="T55" s="88">
        <v>0</v>
      </c>
      <c r="U55" s="79" t="s">
        <v>126</v>
      </c>
      <c r="V55" s="88">
        <v>0</v>
      </c>
      <c r="W55" s="79" t="s">
        <v>126</v>
      </c>
      <c r="X55" s="88">
        <v>0</v>
      </c>
      <c r="Y55" s="79" t="s">
        <v>126</v>
      </c>
      <c r="Z55" s="88">
        <v>0</v>
      </c>
      <c r="AA55" s="79" t="s">
        <v>126</v>
      </c>
      <c r="AB55" s="88">
        <v>0</v>
      </c>
      <c r="AC55" s="79" t="s">
        <v>126</v>
      </c>
      <c r="AD55" s="88">
        <v>0</v>
      </c>
      <c r="AE55" s="79" t="s">
        <v>126</v>
      </c>
      <c r="AF55" s="88">
        <v>0</v>
      </c>
      <c r="AG55" s="79" t="s">
        <v>126</v>
      </c>
      <c r="AH55" s="88">
        <v>0</v>
      </c>
      <c r="AI55" s="79" t="s">
        <v>126</v>
      </c>
      <c r="AJ55" s="88">
        <v>0</v>
      </c>
      <c r="AK55" s="79" t="s">
        <v>126</v>
      </c>
      <c r="AL55" s="88">
        <v>0</v>
      </c>
      <c r="AM55" s="79" t="s">
        <v>126</v>
      </c>
      <c r="AN55" s="88">
        <v>0</v>
      </c>
      <c r="AO55" s="79" t="s">
        <v>126</v>
      </c>
      <c r="AP55" s="88">
        <v>0</v>
      </c>
      <c r="AQ55" s="79" t="s">
        <v>126</v>
      </c>
      <c r="AR55" s="88">
        <v>0</v>
      </c>
      <c r="AS55" s="79" t="s">
        <v>126</v>
      </c>
      <c r="AT55" s="88">
        <v>0</v>
      </c>
      <c r="AU55" s="79" t="s">
        <v>126</v>
      </c>
      <c r="AV55" s="269">
        <f t="shared" si="4"/>
        <v>0</v>
      </c>
      <c r="AW55" s="269">
        <f t="shared" si="5"/>
        <v>0</v>
      </c>
      <c r="AX55" s="72" t="s">
        <v>467</v>
      </c>
      <c r="AY55" s="74">
        <f t="shared" si="6"/>
        <v>0</v>
      </c>
      <c r="AZ55" s="55" t="str">
        <f t="shared" si="7"/>
        <v>0 Мвар</v>
      </c>
    </row>
    <row r="56" spans="1:54" x14ac:dyDescent="0.25">
      <c r="A56" s="68" t="s">
        <v>330</v>
      </c>
      <c r="B56" s="77" t="s">
        <v>331</v>
      </c>
      <c r="C56" s="88">
        <v>0</v>
      </c>
      <c r="D56" s="88">
        <v>0</v>
      </c>
      <c r="E56" s="91"/>
      <c r="F56" s="91"/>
      <c r="G56" s="88">
        <v>0</v>
      </c>
      <c r="H56" s="88">
        <v>0</v>
      </c>
      <c r="I56" s="79" t="s">
        <v>126</v>
      </c>
      <c r="J56" s="88">
        <v>0</v>
      </c>
      <c r="K56" s="79" t="s">
        <v>126</v>
      </c>
      <c r="L56" s="88">
        <v>0</v>
      </c>
      <c r="M56" s="79" t="s">
        <v>126</v>
      </c>
      <c r="N56" s="88">
        <v>0</v>
      </c>
      <c r="O56" s="79" t="s">
        <v>126</v>
      </c>
      <c r="P56" s="88">
        <v>0</v>
      </c>
      <c r="Q56" s="79" t="s">
        <v>126</v>
      </c>
      <c r="R56" s="88">
        <v>0</v>
      </c>
      <c r="S56" s="79" t="s">
        <v>126</v>
      </c>
      <c r="T56" s="88">
        <v>0</v>
      </c>
      <c r="U56" s="79" t="s">
        <v>126</v>
      </c>
      <c r="V56" s="88">
        <v>0</v>
      </c>
      <c r="W56" s="79" t="s">
        <v>126</v>
      </c>
      <c r="X56" s="88">
        <v>0</v>
      </c>
      <c r="Y56" s="79" t="s">
        <v>126</v>
      </c>
      <c r="Z56" s="88">
        <v>0</v>
      </c>
      <c r="AA56" s="79" t="s">
        <v>126</v>
      </c>
      <c r="AB56" s="88">
        <v>0</v>
      </c>
      <c r="AC56" s="79" t="s">
        <v>126</v>
      </c>
      <c r="AD56" s="88">
        <v>0</v>
      </c>
      <c r="AE56" s="79" t="s">
        <v>126</v>
      </c>
      <c r="AF56" s="88">
        <v>0</v>
      </c>
      <c r="AG56" s="79" t="s">
        <v>126</v>
      </c>
      <c r="AH56" s="88">
        <v>0</v>
      </c>
      <c r="AI56" s="79" t="s">
        <v>126</v>
      </c>
      <c r="AJ56" s="88">
        <v>0</v>
      </c>
      <c r="AK56" s="79" t="s">
        <v>126</v>
      </c>
      <c r="AL56" s="88">
        <v>0</v>
      </c>
      <c r="AM56" s="79" t="s">
        <v>126</v>
      </c>
      <c r="AN56" s="88">
        <v>0</v>
      </c>
      <c r="AO56" s="79" t="s">
        <v>126</v>
      </c>
      <c r="AP56" s="88">
        <v>0</v>
      </c>
      <c r="AQ56" s="79" t="s">
        <v>126</v>
      </c>
      <c r="AR56" s="88">
        <v>0</v>
      </c>
      <c r="AS56" s="79" t="s">
        <v>126</v>
      </c>
      <c r="AT56" s="88">
        <v>0</v>
      </c>
      <c r="AU56" s="79" t="s">
        <v>126</v>
      </c>
      <c r="AV56" s="269">
        <f t="shared" si="4"/>
        <v>0</v>
      </c>
      <c r="AW56" s="269">
        <f t="shared" si="5"/>
        <v>0</v>
      </c>
      <c r="AX56" s="72" t="s">
        <v>467</v>
      </c>
      <c r="AY56" s="74">
        <f t="shared" si="6"/>
        <v>0</v>
      </c>
      <c r="AZ56" s="55" t="str">
        <f t="shared" si="7"/>
        <v>0 км</v>
      </c>
    </row>
    <row r="57" spans="1:54" ht="18.75" x14ac:dyDescent="0.25">
      <c r="A57" s="68" t="s">
        <v>332</v>
      </c>
      <c r="B57" s="77" t="s">
        <v>439</v>
      </c>
      <c r="C57" s="88">
        <v>34</v>
      </c>
      <c r="D57" s="88">
        <v>30</v>
      </c>
      <c r="E57" s="91"/>
      <c r="F57" s="91"/>
      <c r="G57" s="88">
        <v>3</v>
      </c>
      <c r="H57" s="88">
        <v>7</v>
      </c>
      <c r="I57" s="79">
        <v>0</v>
      </c>
      <c r="J57" s="88">
        <v>13</v>
      </c>
      <c r="K57" s="79">
        <v>3</v>
      </c>
      <c r="L57" s="88">
        <v>9</v>
      </c>
      <c r="M57" s="79">
        <v>3</v>
      </c>
      <c r="N57" s="88">
        <v>9</v>
      </c>
      <c r="O57" s="79">
        <v>3</v>
      </c>
      <c r="P57" s="88">
        <v>4</v>
      </c>
      <c r="Q57" s="79" t="s">
        <v>437</v>
      </c>
      <c r="R57" s="88">
        <v>2</v>
      </c>
      <c r="S57" s="79">
        <v>4</v>
      </c>
      <c r="T57" s="88">
        <v>5</v>
      </c>
      <c r="U57" s="79" t="s">
        <v>434</v>
      </c>
      <c r="V57" s="88">
        <v>3</v>
      </c>
      <c r="W57" s="79">
        <v>3</v>
      </c>
      <c r="X57" s="88">
        <v>0</v>
      </c>
      <c r="Y57" s="79" t="s">
        <v>126</v>
      </c>
      <c r="Z57" s="88">
        <v>0</v>
      </c>
      <c r="AA57" s="79" t="s">
        <v>126</v>
      </c>
      <c r="AB57" s="88">
        <v>0</v>
      </c>
      <c r="AC57" s="79" t="s">
        <v>126</v>
      </c>
      <c r="AD57" s="88">
        <v>0</v>
      </c>
      <c r="AE57" s="79" t="s">
        <v>126</v>
      </c>
      <c r="AF57" s="88">
        <v>0</v>
      </c>
      <c r="AG57" s="79" t="s">
        <v>126</v>
      </c>
      <c r="AH57" s="88">
        <v>0</v>
      </c>
      <c r="AI57" s="79" t="s">
        <v>126</v>
      </c>
      <c r="AJ57" s="88">
        <v>0</v>
      </c>
      <c r="AK57" s="79" t="s">
        <v>126</v>
      </c>
      <c r="AL57" s="88">
        <v>0</v>
      </c>
      <c r="AM57" s="79" t="s">
        <v>126</v>
      </c>
      <c r="AN57" s="88">
        <v>0</v>
      </c>
      <c r="AO57" s="79" t="s">
        <v>126</v>
      </c>
      <c r="AP57" s="88">
        <v>0</v>
      </c>
      <c r="AQ57" s="79" t="s">
        <v>126</v>
      </c>
      <c r="AR57" s="88">
        <v>0</v>
      </c>
      <c r="AS57" s="79" t="s">
        <v>126</v>
      </c>
      <c r="AT57" s="88">
        <v>0</v>
      </c>
      <c r="AU57" s="79" t="s">
        <v>126</v>
      </c>
      <c r="AV57" s="269">
        <f t="shared" si="4"/>
        <v>25</v>
      </c>
      <c r="AW57" s="269">
        <f t="shared" si="5"/>
        <v>27</v>
      </c>
      <c r="AX57" s="72" t="s">
        <v>467</v>
      </c>
      <c r="AY57" s="74">
        <f t="shared" si="6"/>
        <v>27</v>
      </c>
      <c r="AZ57" s="55" t="str">
        <f t="shared" si="7"/>
        <v>27 другое3)</v>
      </c>
    </row>
    <row r="58" spans="1:54" ht="36.75" customHeight="1" x14ac:dyDescent="0.25">
      <c r="A58" s="63" t="s">
        <v>440</v>
      </c>
      <c r="B58" s="92" t="s">
        <v>333</v>
      </c>
      <c r="C58" s="84"/>
      <c r="D58" s="71"/>
      <c r="E58" s="91"/>
      <c r="F58" s="91"/>
      <c r="G58" s="71"/>
      <c r="H58" s="84"/>
      <c r="I58" s="83"/>
      <c r="J58" s="84"/>
      <c r="K58" s="83"/>
      <c r="L58" s="84"/>
      <c r="M58" s="83"/>
      <c r="N58" s="84"/>
      <c r="O58" s="83"/>
      <c r="P58" s="71"/>
      <c r="Q58" s="75"/>
      <c r="R58" s="71"/>
      <c r="S58" s="75"/>
      <c r="T58" s="71"/>
      <c r="U58" s="75"/>
      <c r="V58" s="71"/>
      <c r="W58" s="75"/>
      <c r="X58" s="71"/>
      <c r="Y58" s="75"/>
      <c r="Z58" s="71"/>
      <c r="AA58" s="75"/>
      <c r="AB58" s="71"/>
      <c r="AC58" s="75"/>
      <c r="AD58" s="71"/>
      <c r="AE58" s="75"/>
      <c r="AF58" s="71"/>
      <c r="AG58" s="75"/>
      <c r="AH58" s="71"/>
      <c r="AI58" s="75"/>
      <c r="AJ58" s="71"/>
      <c r="AK58" s="75"/>
      <c r="AL58" s="71"/>
      <c r="AM58" s="75"/>
      <c r="AN58" s="71"/>
      <c r="AO58" s="75"/>
      <c r="AP58" s="71"/>
      <c r="AQ58" s="75"/>
      <c r="AR58" s="71"/>
      <c r="AS58" s="75"/>
      <c r="AT58" s="71"/>
      <c r="AU58" s="75"/>
      <c r="AV58" s="65"/>
      <c r="AW58" s="76"/>
      <c r="AX58" s="72"/>
      <c r="AY58" s="74"/>
    </row>
    <row r="59" spans="1:54" x14ac:dyDescent="0.25">
      <c r="A59" s="63" t="s">
        <v>441</v>
      </c>
      <c r="B59" s="64" t="s">
        <v>334</v>
      </c>
      <c r="C59" s="70"/>
      <c r="D59" s="70"/>
      <c r="E59" s="112"/>
      <c r="F59" s="112"/>
      <c r="G59" s="71"/>
      <c r="H59" s="70"/>
      <c r="I59" s="62"/>
      <c r="J59" s="70"/>
      <c r="K59" s="62"/>
      <c r="L59" s="70"/>
      <c r="M59" s="62"/>
      <c r="N59" s="70"/>
      <c r="O59" s="62"/>
      <c r="P59" s="71"/>
      <c r="Q59" s="75"/>
      <c r="R59" s="71"/>
      <c r="S59" s="75"/>
      <c r="T59" s="71"/>
      <c r="U59" s="75"/>
      <c r="V59" s="71"/>
      <c r="W59" s="75"/>
      <c r="X59" s="71"/>
      <c r="Y59" s="75"/>
      <c r="Z59" s="71"/>
      <c r="AA59" s="75"/>
      <c r="AB59" s="71"/>
      <c r="AC59" s="75"/>
      <c r="AD59" s="71"/>
      <c r="AE59" s="75"/>
      <c r="AF59" s="71"/>
      <c r="AG59" s="75"/>
      <c r="AH59" s="71"/>
      <c r="AI59" s="75"/>
      <c r="AJ59" s="71"/>
      <c r="AK59" s="75"/>
      <c r="AL59" s="71"/>
      <c r="AM59" s="75"/>
      <c r="AN59" s="71"/>
      <c r="AO59" s="75"/>
      <c r="AP59" s="71"/>
      <c r="AQ59" s="75"/>
      <c r="AR59" s="71"/>
      <c r="AS59" s="75"/>
      <c r="AT59" s="71"/>
      <c r="AU59" s="75"/>
      <c r="AV59" s="65"/>
      <c r="AW59" s="76"/>
      <c r="AX59" s="72"/>
      <c r="AY59" s="74"/>
    </row>
    <row r="60" spans="1:54" x14ac:dyDescent="0.25">
      <c r="A60" s="68" t="s">
        <v>335</v>
      </c>
      <c r="B60" s="93" t="s">
        <v>314</v>
      </c>
      <c r="C60" s="71"/>
      <c r="D60" s="71" t="s">
        <v>126</v>
      </c>
      <c r="E60" s="94"/>
      <c r="F60" s="94"/>
      <c r="G60" s="71" t="s">
        <v>126</v>
      </c>
      <c r="H60" s="71"/>
      <c r="I60" s="75"/>
      <c r="J60" s="71" t="s">
        <v>126</v>
      </c>
      <c r="K60" s="79" t="s">
        <v>126</v>
      </c>
      <c r="L60" s="71"/>
      <c r="M60" s="75"/>
      <c r="N60" s="71" t="s">
        <v>126</v>
      </c>
      <c r="O60" s="79" t="s">
        <v>126</v>
      </c>
      <c r="P60" s="71"/>
      <c r="Q60" s="75"/>
      <c r="R60" s="71" t="s">
        <v>126</v>
      </c>
      <c r="S60" s="79" t="s">
        <v>126</v>
      </c>
      <c r="T60" s="71"/>
      <c r="U60" s="75"/>
      <c r="V60" s="71" t="s">
        <v>126</v>
      </c>
      <c r="W60" s="79" t="s">
        <v>126</v>
      </c>
      <c r="X60" s="71"/>
      <c r="Y60" s="75"/>
      <c r="Z60" s="71" t="s">
        <v>126</v>
      </c>
      <c r="AA60" s="79" t="s">
        <v>126</v>
      </c>
      <c r="AB60" s="71"/>
      <c r="AC60" s="75"/>
      <c r="AD60" s="71" t="s">
        <v>126</v>
      </c>
      <c r="AE60" s="79" t="s">
        <v>126</v>
      </c>
      <c r="AF60" s="71"/>
      <c r="AG60" s="75"/>
      <c r="AH60" s="71" t="s">
        <v>126</v>
      </c>
      <c r="AI60" s="79" t="s">
        <v>126</v>
      </c>
      <c r="AJ60" s="71"/>
      <c r="AK60" s="75"/>
      <c r="AL60" s="71" t="s">
        <v>126</v>
      </c>
      <c r="AM60" s="79" t="s">
        <v>126</v>
      </c>
      <c r="AN60" s="71"/>
      <c r="AO60" s="75"/>
      <c r="AP60" s="71" t="s">
        <v>126</v>
      </c>
      <c r="AQ60" s="79" t="s">
        <v>126</v>
      </c>
      <c r="AR60" s="71"/>
      <c r="AS60" s="75"/>
      <c r="AT60" s="71" t="s">
        <v>126</v>
      </c>
      <c r="AU60" s="79" t="s">
        <v>126</v>
      </c>
      <c r="AV60" s="65"/>
      <c r="AW60" s="71">
        <v>0</v>
      </c>
      <c r="AX60" s="72"/>
      <c r="AY60" s="74"/>
    </row>
    <row r="61" spans="1:54" x14ac:dyDescent="0.25">
      <c r="A61" s="68" t="s">
        <v>336</v>
      </c>
      <c r="B61" s="93" t="s">
        <v>302</v>
      </c>
      <c r="C61" s="71"/>
      <c r="D61" s="71" t="s">
        <v>126</v>
      </c>
      <c r="E61" s="94"/>
      <c r="F61" s="94"/>
      <c r="G61" s="71" t="s">
        <v>126</v>
      </c>
      <c r="H61" s="71"/>
      <c r="I61" s="75"/>
      <c r="J61" s="71" t="s">
        <v>126</v>
      </c>
      <c r="K61" s="79" t="s">
        <v>126</v>
      </c>
      <c r="L61" s="71"/>
      <c r="M61" s="75"/>
      <c r="N61" s="71" t="s">
        <v>126</v>
      </c>
      <c r="O61" s="79" t="s">
        <v>126</v>
      </c>
      <c r="P61" s="71"/>
      <c r="Q61" s="75"/>
      <c r="R61" s="71" t="s">
        <v>126</v>
      </c>
      <c r="S61" s="79" t="s">
        <v>126</v>
      </c>
      <c r="T61" s="71"/>
      <c r="U61" s="75"/>
      <c r="V61" s="71" t="s">
        <v>126</v>
      </c>
      <c r="W61" s="79" t="s">
        <v>126</v>
      </c>
      <c r="X61" s="71"/>
      <c r="Y61" s="75"/>
      <c r="Z61" s="71" t="s">
        <v>126</v>
      </c>
      <c r="AA61" s="79" t="s">
        <v>126</v>
      </c>
      <c r="AB61" s="71"/>
      <c r="AC61" s="75"/>
      <c r="AD61" s="71" t="s">
        <v>126</v>
      </c>
      <c r="AE61" s="79" t="s">
        <v>126</v>
      </c>
      <c r="AF61" s="71"/>
      <c r="AG61" s="75"/>
      <c r="AH61" s="71" t="s">
        <v>126</v>
      </c>
      <c r="AI61" s="79" t="s">
        <v>126</v>
      </c>
      <c r="AJ61" s="71"/>
      <c r="AK61" s="75"/>
      <c r="AL61" s="71" t="s">
        <v>126</v>
      </c>
      <c r="AM61" s="79" t="s">
        <v>126</v>
      </c>
      <c r="AN61" s="71"/>
      <c r="AO61" s="75"/>
      <c r="AP61" s="71" t="s">
        <v>126</v>
      </c>
      <c r="AQ61" s="79" t="s">
        <v>126</v>
      </c>
      <c r="AR61" s="71"/>
      <c r="AS61" s="75"/>
      <c r="AT61" s="71" t="s">
        <v>126</v>
      </c>
      <c r="AU61" s="79" t="s">
        <v>126</v>
      </c>
      <c r="AV61" s="65"/>
      <c r="AW61" s="71">
        <v>0</v>
      </c>
      <c r="AX61" s="58"/>
      <c r="AY61" s="58"/>
    </row>
    <row r="62" spans="1:54" x14ac:dyDescent="0.25">
      <c r="A62" s="68" t="s">
        <v>337</v>
      </c>
      <c r="B62" s="93" t="s">
        <v>304</v>
      </c>
      <c r="C62" s="71"/>
      <c r="D62" s="71" t="s">
        <v>126</v>
      </c>
      <c r="E62" s="94"/>
      <c r="F62" s="94"/>
      <c r="G62" s="71" t="s">
        <v>126</v>
      </c>
      <c r="H62" s="71"/>
      <c r="I62" s="75"/>
      <c r="J62" s="71" t="s">
        <v>126</v>
      </c>
      <c r="K62" s="79" t="s">
        <v>126</v>
      </c>
      <c r="L62" s="71"/>
      <c r="M62" s="75"/>
      <c r="N62" s="71" t="s">
        <v>126</v>
      </c>
      <c r="O62" s="79" t="s">
        <v>126</v>
      </c>
      <c r="P62" s="71"/>
      <c r="Q62" s="75"/>
      <c r="R62" s="71" t="s">
        <v>126</v>
      </c>
      <c r="S62" s="79" t="s">
        <v>126</v>
      </c>
      <c r="T62" s="71"/>
      <c r="U62" s="75"/>
      <c r="V62" s="71" t="s">
        <v>126</v>
      </c>
      <c r="W62" s="79" t="s">
        <v>126</v>
      </c>
      <c r="X62" s="71"/>
      <c r="Y62" s="75"/>
      <c r="Z62" s="71" t="s">
        <v>126</v>
      </c>
      <c r="AA62" s="79" t="s">
        <v>126</v>
      </c>
      <c r="AB62" s="71"/>
      <c r="AC62" s="75"/>
      <c r="AD62" s="71" t="s">
        <v>126</v>
      </c>
      <c r="AE62" s="79" t="s">
        <v>126</v>
      </c>
      <c r="AF62" s="71"/>
      <c r="AG62" s="75"/>
      <c r="AH62" s="71" t="s">
        <v>126</v>
      </c>
      <c r="AI62" s="79" t="s">
        <v>126</v>
      </c>
      <c r="AJ62" s="71"/>
      <c r="AK62" s="75"/>
      <c r="AL62" s="71" t="s">
        <v>126</v>
      </c>
      <c r="AM62" s="79" t="s">
        <v>126</v>
      </c>
      <c r="AN62" s="71"/>
      <c r="AO62" s="75"/>
      <c r="AP62" s="71" t="s">
        <v>126</v>
      </c>
      <c r="AQ62" s="79" t="s">
        <v>126</v>
      </c>
      <c r="AR62" s="71"/>
      <c r="AS62" s="75"/>
      <c r="AT62" s="71" t="s">
        <v>126</v>
      </c>
      <c r="AU62" s="79" t="s">
        <v>126</v>
      </c>
      <c r="AV62" s="65"/>
      <c r="AW62" s="71">
        <v>0</v>
      </c>
      <c r="AX62" s="58"/>
      <c r="AY62" s="58"/>
    </row>
    <row r="63" spans="1:54" x14ac:dyDescent="0.25">
      <c r="A63" s="68" t="s">
        <v>338</v>
      </c>
      <c r="B63" s="93" t="s">
        <v>339</v>
      </c>
      <c r="C63" s="71"/>
      <c r="D63" s="71" t="s">
        <v>126</v>
      </c>
      <c r="E63" s="94"/>
      <c r="F63" s="94"/>
      <c r="G63" s="71" t="s">
        <v>126</v>
      </c>
      <c r="H63" s="71"/>
      <c r="I63" s="75"/>
      <c r="J63" s="71" t="s">
        <v>126</v>
      </c>
      <c r="K63" s="79" t="s">
        <v>126</v>
      </c>
      <c r="L63" s="71"/>
      <c r="M63" s="75"/>
      <c r="N63" s="71" t="s">
        <v>126</v>
      </c>
      <c r="O63" s="79" t="s">
        <v>126</v>
      </c>
      <c r="P63" s="71"/>
      <c r="Q63" s="75"/>
      <c r="R63" s="71" t="s">
        <v>126</v>
      </c>
      <c r="S63" s="79" t="s">
        <v>126</v>
      </c>
      <c r="T63" s="71"/>
      <c r="U63" s="75"/>
      <c r="V63" s="71" t="s">
        <v>126</v>
      </c>
      <c r="W63" s="79" t="s">
        <v>126</v>
      </c>
      <c r="X63" s="71"/>
      <c r="Y63" s="75"/>
      <c r="Z63" s="71" t="s">
        <v>126</v>
      </c>
      <c r="AA63" s="79" t="s">
        <v>126</v>
      </c>
      <c r="AB63" s="71"/>
      <c r="AC63" s="75"/>
      <c r="AD63" s="71" t="s">
        <v>126</v>
      </c>
      <c r="AE63" s="79" t="s">
        <v>126</v>
      </c>
      <c r="AF63" s="71"/>
      <c r="AG63" s="75"/>
      <c r="AH63" s="71" t="s">
        <v>126</v>
      </c>
      <c r="AI63" s="79" t="s">
        <v>126</v>
      </c>
      <c r="AJ63" s="71"/>
      <c r="AK63" s="75"/>
      <c r="AL63" s="71" t="s">
        <v>126</v>
      </c>
      <c r="AM63" s="79" t="s">
        <v>126</v>
      </c>
      <c r="AN63" s="71"/>
      <c r="AO63" s="75"/>
      <c r="AP63" s="71" t="s">
        <v>126</v>
      </c>
      <c r="AQ63" s="79" t="s">
        <v>126</v>
      </c>
      <c r="AR63" s="71"/>
      <c r="AS63" s="75"/>
      <c r="AT63" s="71" t="s">
        <v>126</v>
      </c>
      <c r="AU63" s="79" t="s">
        <v>126</v>
      </c>
      <c r="AV63" s="65"/>
      <c r="AW63" s="71">
        <v>0</v>
      </c>
      <c r="AX63" s="58"/>
      <c r="AY63" s="58"/>
    </row>
    <row r="64" spans="1:54" ht="18.75" x14ac:dyDescent="0.25">
      <c r="A64" s="68" t="s">
        <v>340</v>
      </c>
      <c r="B64" s="77" t="s">
        <v>439</v>
      </c>
      <c r="C64" s="71"/>
      <c r="D64" s="71" t="s">
        <v>126</v>
      </c>
      <c r="E64" s="94"/>
      <c r="F64" s="94"/>
      <c r="G64" s="71" t="s">
        <v>126</v>
      </c>
      <c r="H64" s="71"/>
      <c r="I64" s="75"/>
      <c r="J64" s="71" t="s">
        <v>126</v>
      </c>
      <c r="K64" s="79" t="s">
        <v>126</v>
      </c>
      <c r="L64" s="71"/>
      <c r="M64" s="75"/>
      <c r="N64" s="71" t="s">
        <v>126</v>
      </c>
      <c r="O64" s="79" t="s">
        <v>126</v>
      </c>
      <c r="P64" s="71"/>
      <c r="Q64" s="75"/>
      <c r="R64" s="71" t="s">
        <v>126</v>
      </c>
      <c r="S64" s="79" t="s">
        <v>126</v>
      </c>
      <c r="T64" s="71"/>
      <c r="U64" s="75"/>
      <c r="V64" s="71" t="s">
        <v>126</v>
      </c>
      <c r="W64" s="79" t="s">
        <v>126</v>
      </c>
      <c r="X64" s="71"/>
      <c r="Y64" s="75"/>
      <c r="Z64" s="71" t="s">
        <v>126</v>
      </c>
      <c r="AA64" s="79" t="s">
        <v>126</v>
      </c>
      <c r="AB64" s="71"/>
      <c r="AC64" s="75"/>
      <c r="AD64" s="71" t="s">
        <v>126</v>
      </c>
      <c r="AE64" s="79" t="s">
        <v>126</v>
      </c>
      <c r="AF64" s="71"/>
      <c r="AG64" s="75"/>
      <c r="AH64" s="71" t="s">
        <v>126</v>
      </c>
      <c r="AI64" s="79" t="s">
        <v>126</v>
      </c>
      <c r="AJ64" s="71"/>
      <c r="AK64" s="75"/>
      <c r="AL64" s="71" t="s">
        <v>126</v>
      </c>
      <c r="AM64" s="79" t="s">
        <v>126</v>
      </c>
      <c r="AN64" s="71"/>
      <c r="AO64" s="75"/>
      <c r="AP64" s="71" t="s">
        <v>126</v>
      </c>
      <c r="AQ64" s="79" t="s">
        <v>126</v>
      </c>
      <c r="AR64" s="71"/>
      <c r="AS64" s="75"/>
      <c r="AT64" s="71" t="s">
        <v>126</v>
      </c>
      <c r="AU64" s="79" t="s">
        <v>126</v>
      </c>
      <c r="AV64" s="65"/>
      <c r="AW64" s="71">
        <v>0</v>
      </c>
      <c r="AX64" s="58"/>
      <c r="AY64" s="58"/>
    </row>
    <row r="65" spans="1:66" x14ac:dyDescent="0.25">
      <c r="A65" s="95"/>
      <c r="B65" s="96"/>
      <c r="C65" s="97"/>
      <c r="D65" s="97"/>
      <c r="E65" s="95"/>
      <c r="F65" s="95"/>
      <c r="G65" s="97"/>
      <c r="H65" s="97"/>
      <c r="I65" s="98"/>
      <c r="J65" s="97"/>
      <c r="K65" s="98"/>
      <c r="L65" s="97"/>
      <c r="M65" s="95"/>
      <c r="N65" s="39"/>
      <c r="O65" s="99"/>
      <c r="P65" s="39"/>
      <c r="Q65" s="99"/>
      <c r="R65" s="39"/>
      <c r="S65" s="114"/>
      <c r="T65" s="39"/>
      <c r="W65" s="100"/>
      <c r="Y65" s="100"/>
      <c r="AC65" s="100"/>
      <c r="AI65" s="100"/>
    </row>
    <row r="66" spans="1:66" ht="54" customHeight="1" x14ac:dyDescent="0.25">
      <c r="A66" s="38"/>
      <c r="B66" s="193"/>
      <c r="C66" s="193"/>
      <c r="D66" s="193"/>
      <c r="E66" s="193"/>
      <c r="F66" s="193"/>
      <c r="G66" s="193"/>
      <c r="H66" s="193"/>
      <c r="I66" s="193"/>
      <c r="J66" s="101"/>
      <c r="K66" s="102"/>
      <c r="L66" s="101"/>
      <c r="M66" s="102"/>
      <c r="N66" s="101"/>
      <c r="O66" s="102"/>
      <c r="P66" s="101"/>
      <c r="Q66" s="102"/>
      <c r="R66" s="101"/>
      <c r="S66" s="102"/>
      <c r="T66" s="101"/>
    </row>
    <row r="67" spans="1:66" x14ac:dyDescent="0.25">
      <c r="A67" s="38"/>
      <c r="B67" s="38"/>
      <c r="C67" s="39"/>
      <c r="D67" s="39"/>
      <c r="E67" s="114"/>
      <c r="F67" s="114"/>
      <c r="L67" s="39"/>
      <c r="M67" s="39"/>
      <c r="N67" s="114"/>
      <c r="O67" s="39"/>
      <c r="P67" s="39"/>
      <c r="Q67" s="39"/>
      <c r="R67" s="39"/>
      <c r="S67" s="39"/>
      <c r="T67" s="39"/>
      <c r="U67" s="114"/>
      <c r="V67" s="39"/>
      <c r="W67" s="39"/>
      <c r="X67" s="114"/>
      <c r="Y67" s="39"/>
      <c r="Z67" s="39"/>
      <c r="AA67" s="39"/>
      <c r="AB67" s="114"/>
      <c r="AC67" s="39"/>
      <c r="AD67" s="39"/>
      <c r="AE67" s="39"/>
      <c r="AF67" s="39"/>
      <c r="AG67" s="39"/>
      <c r="AH67" s="39"/>
      <c r="AI67" s="114"/>
      <c r="AJ67" s="39"/>
      <c r="AK67" s="39"/>
      <c r="AL67" s="39"/>
      <c r="AN67" s="39"/>
      <c r="AO67" s="39"/>
      <c r="AP67" s="114"/>
      <c r="AQ67" s="39"/>
      <c r="AR67" s="39"/>
      <c r="AS67" s="39"/>
      <c r="AU67" s="39"/>
      <c r="AV67" s="39"/>
      <c r="AW67" s="114"/>
      <c r="AX67" s="39"/>
      <c r="AY67" s="39"/>
      <c r="AZ67" s="39"/>
      <c r="BC67" s="39"/>
      <c r="BD67" s="114"/>
      <c r="BE67" s="39"/>
      <c r="BF67" s="39"/>
      <c r="BG67" s="39"/>
      <c r="BJ67" s="39"/>
      <c r="BK67" s="114"/>
      <c r="BL67" s="39"/>
      <c r="BM67" s="39"/>
      <c r="BN67" s="39"/>
    </row>
    <row r="68" spans="1:66" ht="50.25" customHeight="1" x14ac:dyDescent="0.25">
      <c r="A68" s="38"/>
      <c r="B68" s="192"/>
      <c r="C68" s="192"/>
      <c r="D68" s="192"/>
      <c r="E68" s="192"/>
      <c r="F68" s="192"/>
      <c r="G68" s="192"/>
      <c r="H68" s="192"/>
      <c r="I68" s="192"/>
      <c r="J68" s="103"/>
      <c r="K68" s="104"/>
      <c r="L68" s="39"/>
      <c r="M68" s="114"/>
      <c r="N68" s="39"/>
      <c r="O68" s="114"/>
      <c r="P68" s="39"/>
      <c r="Q68" s="114"/>
      <c r="R68" s="39"/>
      <c r="S68" s="114"/>
      <c r="T68" s="39"/>
    </row>
    <row r="69" spans="1:66" x14ac:dyDescent="0.25">
      <c r="A69" s="38"/>
      <c r="B69" s="38"/>
      <c r="C69" s="39"/>
      <c r="D69" s="39"/>
      <c r="E69" s="114"/>
      <c r="F69" s="114"/>
      <c r="L69" s="39"/>
      <c r="M69" s="114"/>
      <c r="N69" s="39"/>
      <c r="O69" s="114"/>
      <c r="P69" s="39"/>
      <c r="Q69" s="114"/>
      <c r="R69" s="39"/>
      <c r="S69" s="114"/>
      <c r="T69" s="39"/>
    </row>
    <row r="70" spans="1:66" ht="36.75" customHeight="1" x14ac:dyDescent="0.25">
      <c r="A70" s="38"/>
      <c r="B70" s="193"/>
      <c r="C70" s="193"/>
      <c r="D70" s="193"/>
      <c r="E70" s="193"/>
      <c r="F70" s="193"/>
      <c r="G70" s="193"/>
      <c r="H70" s="193"/>
      <c r="I70" s="193"/>
      <c r="J70" s="101"/>
      <c r="K70" s="102"/>
      <c r="L70" s="39"/>
      <c r="M70" s="114"/>
      <c r="N70" s="39"/>
      <c r="O70" s="114"/>
      <c r="P70" s="39"/>
      <c r="Q70" s="114"/>
      <c r="R70" s="39"/>
      <c r="S70" s="114"/>
      <c r="T70" s="39"/>
    </row>
    <row r="71" spans="1:66" x14ac:dyDescent="0.25">
      <c r="A71" s="38"/>
      <c r="B71" s="105"/>
      <c r="C71" s="106"/>
      <c r="D71" s="106"/>
      <c r="E71" s="107"/>
      <c r="F71" s="107"/>
      <c r="L71" s="39"/>
      <c r="M71" s="114"/>
      <c r="N71" s="108"/>
      <c r="O71" s="114"/>
      <c r="P71" s="39"/>
      <c r="Q71" s="114"/>
      <c r="R71" s="39"/>
      <c r="S71" s="114"/>
      <c r="T71" s="39"/>
    </row>
    <row r="72" spans="1:66" ht="51" customHeight="1" x14ac:dyDescent="0.25">
      <c r="A72" s="38"/>
      <c r="B72" s="193"/>
      <c r="C72" s="193"/>
      <c r="D72" s="193"/>
      <c r="E72" s="193"/>
      <c r="F72" s="193"/>
      <c r="G72" s="193"/>
      <c r="H72" s="193"/>
      <c r="I72" s="193"/>
      <c r="J72" s="101"/>
      <c r="K72" s="102"/>
      <c r="L72" s="39"/>
      <c r="M72" s="114"/>
      <c r="N72" s="108"/>
      <c r="O72" s="114"/>
      <c r="P72" s="39"/>
      <c r="Q72" s="114"/>
      <c r="R72" s="39"/>
      <c r="S72" s="114"/>
      <c r="T72" s="39"/>
    </row>
    <row r="73" spans="1:66" ht="32.25" customHeight="1" x14ac:dyDescent="0.25">
      <c r="A73" s="38"/>
      <c r="B73" s="192"/>
      <c r="C73" s="192"/>
      <c r="D73" s="192"/>
      <c r="E73" s="192"/>
      <c r="F73" s="192"/>
      <c r="G73" s="192"/>
      <c r="H73" s="192"/>
      <c r="I73" s="192"/>
      <c r="J73" s="103"/>
      <c r="K73" s="104"/>
      <c r="L73" s="39"/>
      <c r="M73" s="114"/>
      <c r="N73" s="39"/>
      <c r="O73" s="114"/>
      <c r="P73" s="39"/>
      <c r="Q73" s="114"/>
      <c r="R73" s="39"/>
      <c r="S73" s="114"/>
      <c r="T73" s="39"/>
    </row>
    <row r="74" spans="1:66" ht="51.75" customHeight="1" x14ac:dyDescent="0.25">
      <c r="A74" s="38"/>
      <c r="B74" s="193"/>
      <c r="C74" s="193"/>
      <c r="D74" s="193"/>
      <c r="E74" s="193"/>
      <c r="F74" s="193"/>
      <c r="G74" s="193"/>
      <c r="H74" s="193"/>
      <c r="I74" s="193"/>
      <c r="J74" s="101"/>
      <c r="K74" s="102"/>
      <c r="L74" s="39"/>
      <c r="M74" s="114"/>
      <c r="N74" s="39"/>
      <c r="O74" s="114"/>
      <c r="P74" s="39"/>
      <c r="Q74" s="114"/>
      <c r="R74" s="39"/>
      <c r="S74" s="114"/>
      <c r="T74" s="39"/>
    </row>
    <row r="75" spans="1:66" ht="21.75" customHeight="1" x14ac:dyDescent="0.25">
      <c r="A75" s="38"/>
      <c r="B75" s="194"/>
      <c r="C75" s="194"/>
      <c r="D75" s="194"/>
      <c r="E75" s="194"/>
      <c r="F75" s="194"/>
      <c r="G75" s="194"/>
      <c r="H75" s="194"/>
      <c r="I75" s="194"/>
      <c r="J75" s="106"/>
      <c r="K75" s="107"/>
      <c r="L75" s="106"/>
      <c r="M75" s="107"/>
      <c r="N75" s="39"/>
      <c r="O75" s="114"/>
      <c r="P75" s="39"/>
      <c r="Q75" s="114"/>
      <c r="R75" s="39"/>
      <c r="S75" s="114"/>
      <c r="T75" s="39"/>
    </row>
    <row r="76" spans="1:66" ht="23.25" customHeight="1" x14ac:dyDescent="0.25">
      <c r="A76" s="38"/>
      <c r="B76" s="109"/>
      <c r="C76" s="106"/>
      <c r="D76" s="106"/>
      <c r="E76" s="107"/>
      <c r="F76" s="107"/>
      <c r="L76" s="39"/>
      <c r="M76" s="114"/>
      <c r="N76" s="39"/>
      <c r="O76" s="114"/>
      <c r="P76" s="39"/>
      <c r="Q76" s="114"/>
      <c r="R76" s="39"/>
      <c r="S76" s="114"/>
      <c r="T76" s="39"/>
    </row>
    <row r="77" spans="1:66" ht="18.75" customHeight="1" x14ac:dyDescent="0.25">
      <c r="A77" s="38"/>
      <c r="B77" s="195"/>
      <c r="C77" s="195"/>
      <c r="D77" s="195"/>
      <c r="E77" s="195"/>
      <c r="F77" s="195"/>
      <c r="G77" s="195"/>
      <c r="H77" s="195"/>
      <c r="I77" s="195"/>
      <c r="J77" s="110"/>
      <c r="K77" s="111"/>
      <c r="L77" s="39"/>
      <c r="M77" s="114"/>
      <c r="N77" s="39"/>
      <c r="O77" s="114"/>
      <c r="P77" s="39"/>
      <c r="Q77" s="114"/>
      <c r="R77" s="39"/>
      <c r="S77" s="114"/>
      <c r="T77" s="39"/>
    </row>
    <row r="78" spans="1:66" x14ac:dyDescent="0.25">
      <c r="A78" s="38"/>
      <c r="B78" s="38"/>
      <c r="C78" s="39"/>
      <c r="D78" s="39"/>
      <c r="E78" s="114"/>
      <c r="F78" s="114"/>
      <c r="L78" s="39"/>
      <c r="M78" s="114"/>
      <c r="N78" s="39"/>
      <c r="O78" s="114"/>
      <c r="P78" s="39"/>
      <c r="Q78" s="114"/>
      <c r="R78" s="39"/>
      <c r="S78" s="114"/>
      <c r="T78" s="39"/>
    </row>
    <row r="79" spans="1:66" x14ac:dyDescent="0.25">
      <c r="A79" s="38"/>
      <c r="B79" s="38"/>
      <c r="C79" s="39"/>
      <c r="D79" s="39"/>
      <c r="E79" s="114"/>
      <c r="F79" s="114"/>
      <c r="L79" s="39"/>
      <c r="M79" s="114"/>
      <c r="N79" s="39"/>
      <c r="O79" s="114"/>
      <c r="P79" s="39"/>
      <c r="Q79" s="114"/>
      <c r="R79" s="39"/>
      <c r="S79" s="114"/>
      <c r="T79" s="39"/>
    </row>
    <row r="80" spans="1:66" x14ac:dyDescent="0.25">
      <c r="G80" s="40"/>
      <c r="H80" s="40"/>
      <c r="I80" s="41"/>
      <c r="J80" s="40"/>
      <c r="K80" s="41"/>
    </row>
    <row r="81" spans="7:11" s="55" customFormat="1" x14ac:dyDescent="0.25">
      <c r="G81" s="40"/>
      <c r="H81" s="40"/>
      <c r="I81" s="41"/>
      <c r="J81" s="40"/>
      <c r="K81" s="41"/>
    </row>
    <row r="82" spans="7:11" s="55" customFormat="1" x14ac:dyDescent="0.25">
      <c r="G82" s="40"/>
      <c r="H82" s="40"/>
      <c r="I82" s="41"/>
      <c r="J82" s="40"/>
      <c r="K82" s="41"/>
    </row>
    <row r="83" spans="7:11" s="55" customFormat="1" x14ac:dyDescent="0.25">
      <c r="G83" s="40"/>
      <c r="H83" s="40"/>
      <c r="I83" s="41"/>
      <c r="J83" s="40"/>
      <c r="K83" s="41"/>
    </row>
    <row r="84" spans="7:11" s="55" customFormat="1" x14ac:dyDescent="0.25">
      <c r="G84" s="40"/>
      <c r="H84" s="40"/>
      <c r="I84" s="41"/>
      <c r="J84" s="40"/>
      <c r="K84" s="41"/>
    </row>
    <row r="85" spans="7:11" s="55" customFormat="1" x14ac:dyDescent="0.25">
      <c r="G85" s="40"/>
      <c r="H85" s="40"/>
      <c r="I85" s="41"/>
      <c r="J85" s="40"/>
      <c r="K85" s="41"/>
    </row>
    <row r="86" spans="7:11" s="55" customFormat="1" x14ac:dyDescent="0.25">
      <c r="G86" s="40"/>
      <c r="H86" s="40"/>
      <c r="I86" s="41"/>
      <c r="J86" s="40"/>
      <c r="K86" s="41"/>
    </row>
    <row r="87" spans="7:11" s="55" customFormat="1" x14ac:dyDescent="0.25">
      <c r="G87" s="40"/>
      <c r="H87" s="40"/>
      <c r="I87" s="41"/>
      <c r="J87" s="40"/>
      <c r="K87" s="41"/>
    </row>
    <row r="88" spans="7:11" s="55" customFormat="1" x14ac:dyDescent="0.25">
      <c r="G88" s="40"/>
      <c r="H88" s="40"/>
      <c r="I88" s="41"/>
      <c r="J88" s="40"/>
      <c r="K88" s="41"/>
    </row>
    <row r="89" spans="7:11" s="55" customFormat="1" x14ac:dyDescent="0.25">
      <c r="G89" s="40"/>
      <c r="H89" s="40"/>
      <c r="I89" s="41"/>
      <c r="J89" s="40"/>
      <c r="K89" s="41"/>
    </row>
    <row r="90" spans="7:11" s="55" customFormat="1" x14ac:dyDescent="0.25">
      <c r="G90" s="40"/>
      <c r="H90" s="40"/>
      <c r="I90" s="41"/>
      <c r="J90" s="40"/>
      <c r="K90" s="41"/>
    </row>
    <row r="91" spans="7:11" s="55" customFormat="1" x14ac:dyDescent="0.25">
      <c r="G91" s="40"/>
      <c r="H91" s="40"/>
      <c r="I91" s="41"/>
      <c r="J91" s="40"/>
      <c r="K91" s="41"/>
    </row>
    <row r="92" spans="7:11" s="55" customFormat="1" x14ac:dyDescent="0.25">
      <c r="G92" s="40"/>
      <c r="H92" s="40"/>
      <c r="I92" s="41"/>
      <c r="J92" s="40"/>
      <c r="K92" s="41"/>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56"/>
  <sheetViews>
    <sheetView workbookViewId="0">
      <selection activeCell="A6" sqref="A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7" t="s">
        <v>585</v>
      </c>
      <c r="B5" s="157"/>
      <c r="C5" s="157"/>
      <c r="D5" s="157"/>
      <c r="E5" s="157"/>
      <c r="F5" s="157"/>
      <c r="G5" s="157"/>
      <c r="H5" s="157"/>
      <c r="I5" s="157"/>
      <c r="J5" s="157"/>
      <c r="K5" s="157"/>
      <c r="L5" s="157"/>
    </row>
    <row r="7" spans="1:12" customFormat="1" ht="18.75" x14ac:dyDescent="0.3">
      <c r="A7" s="158" t="s">
        <v>3</v>
      </c>
      <c r="B7" s="158"/>
      <c r="C7" s="158"/>
      <c r="D7" s="158"/>
      <c r="E7" s="158"/>
      <c r="F7" s="158"/>
      <c r="G7" s="158"/>
      <c r="H7" s="158"/>
      <c r="I7" s="158"/>
      <c r="J7" s="158"/>
      <c r="K7" s="158"/>
      <c r="L7" s="158"/>
    </row>
    <row r="9" spans="1:12" customFormat="1" ht="15.75" x14ac:dyDescent="0.25">
      <c r="A9" s="157" t="s">
        <v>4</v>
      </c>
      <c r="B9" s="157"/>
      <c r="C9" s="157"/>
      <c r="D9" s="157"/>
      <c r="E9" s="157"/>
      <c r="F9" s="157"/>
      <c r="G9" s="157"/>
      <c r="H9" s="157"/>
      <c r="I9" s="157"/>
      <c r="J9" s="157"/>
      <c r="K9" s="157"/>
      <c r="L9" s="157"/>
    </row>
    <row r="10" spans="1:12" customFormat="1" ht="15.75" x14ac:dyDescent="0.25">
      <c r="A10" s="155" t="s">
        <v>5</v>
      </c>
      <c r="B10" s="155"/>
      <c r="C10" s="155"/>
      <c r="D10" s="155"/>
      <c r="E10" s="155"/>
      <c r="F10" s="155"/>
      <c r="G10" s="155"/>
      <c r="H10" s="155"/>
      <c r="I10" s="155"/>
      <c r="J10" s="155"/>
      <c r="K10" s="155"/>
      <c r="L10" s="155"/>
    </row>
    <row r="12" spans="1:12" customFormat="1" ht="15.75" x14ac:dyDescent="0.25">
      <c r="A12" s="157" t="str">
        <f>'1. паспорт местоположение '!A12:C12</f>
        <v>F_000-56-1-07.30-0111</v>
      </c>
      <c r="B12" s="157"/>
      <c r="C12" s="157"/>
      <c r="D12" s="157"/>
      <c r="E12" s="157"/>
      <c r="F12" s="157"/>
      <c r="G12" s="157"/>
      <c r="H12" s="157"/>
      <c r="I12" s="157"/>
      <c r="J12" s="157"/>
      <c r="K12" s="157"/>
      <c r="L12" s="157"/>
    </row>
    <row r="13" spans="1:12" customFormat="1" ht="15.75" x14ac:dyDescent="0.25">
      <c r="A13" s="155" t="s">
        <v>6</v>
      </c>
      <c r="B13" s="155"/>
      <c r="C13" s="155"/>
      <c r="D13" s="155"/>
      <c r="E13" s="155"/>
      <c r="F13" s="155"/>
      <c r="G13" s="155"/>
      <c r="H13" s="155"/>
      <c r="I13" s="155"/>
      <c r="J13" s="155"/>
      <c r="K13" s="155"/>
      <c r="L13" s="155"/>
    </row>
    <row r="15" spans="1:12" customFormat="1" ht="15.75" x14ac:dyDescent="0.25">
      <c r="A15" s="160" t="str">
        <f>'1. паспорт местоположение '!A15:C15</f>
        <v>Приобретение оборудования связи (30 шт.)</v>
      </c>
      <c r="B15" s="160"/>
      <c r="C15" s="160"/>
      <c r="D15" s="160"/>
      <c r="E15" s="160"/>
      <c r="F15" s="160"/>
      <c r="G15" s="160"/>
      <c r="H15" s="160"/>
      <c r="I15" s="160"/>
      <c r="J15" s="160"/>
      <c r="K15" s="160"/>
      <c r="L15" s="160"/>
    </row>
    <row r="16" spans="1:12" customFormat="1" ht="15.75" x14ac:dyDescent="0.25">
      <c r="A16" s="155" t="s">
        <v>7</v>
      </c>
      <c r="B16" s="155"/>
      <c r="C16" s="155"/>
      <c r="D16" s="155"/>
      <c r="E16" s="155"/>
      <c r="F16" s="155"/>
      <c r="G16" s="155"/>
      <c r="H16" s="155"/>
      <c r="I16" s="155"/>
      <c r="J16" s="155"/>
      <c r="K16" s="155"/>
      <c r="L16" s="155"/>
    </row>
    <row r="18" spans="1:48" ht="18.75" x14ac:dyDescent="0.3">
      <c r="A18" s="161" t="s">
        <v>341</v>
      </c>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row>
    <row r="20" spans="1:48" s="25" customFormat="1" ht="15.75" x14ac:dyDescent="0.25">
      <c r="A20" s="215" t="s">
        <v>342</v>
      </c>
      <c r="B20" s="215" t="s">
        <v>343</v>
      </c>
      <c r="C20" s="215" t="s">
        <v>344</v>
      </c>
      <c r="D20" s="215" t="s">
        <v>345</v>
      </c>
      <c r="E20" s="215" t="s">
        <v>346</v>
      </c>
      <c r="F20" s="215"/>
      <c r="G20" s="215"/>
      <c r="H20" s="215"/>
      <c r="I20" s="215"/>
      <c r="J20" s="215"/>
      <c r="K20" s="215"/>
      <c r="L20" s="215"/>
      <c r="M20" s="215" t="s">
        <v>347</v>
      </c>
      <c r="N20" s="215" t="s">
        <v>348</v>
      </c>
      <c r="O20" s="215" t="s">
        <v>349</v>
      </c>
      <c r="P20" s="215" t="s">
        <v>350</v>
      </c>
      <c r="Q20" s="215" t="s">
        <v>351</v>
      </c>
      <c r="R20" s="215" t="s">
        <v>352</v>
      </c>
      <c r="S20" s="215" t="s">
        <v>353</v>
      </c>
      <c r="T20" s="215"/>
      <c r="U20" s="215" t="s">
        <v>354</v>
      </c>
      <c r="V20" s="215" t="s">
        <v>355</v>
      </c>
      <c r="W20" s="215" t="s">
        <v>356</v>
      </c>
      <c r="X20" s="215" t="s">
        <v>357</v>
      </c>
      <c r="Y20" s="215" t="s">
        <v>358</v>
      </c>
      <c r="Z20" s="215" t="s">
        <v>359</v>
      </c>
      <c r="AA20" s="215" t="s">
        <v>360</v>
      </c>
      <c r="AB20" s="215" t="s">
        <v>361</v>
      </c>
      <c r="AC20" s="215" t="s">
        <v>362</v>
      </c>
      <c r="AD20" s="215" t="s">
        <v>363</v>
      </c>
      <c r="AE20" s="215" t="s">
        <v>364</v>
      </c>
      <c r="AF20" s="215" t="s">
        <v>365</v>
      </c>
      <c r="AG20" s="215"/>
      <c r="AH20" s="215"/>
      <c r="AI20" s="215"/>
      <c r="AJ20" s="215"/>
      <c r="AK20" s="215"/>
      <c r="AL20" s="215" t="s">
        <v>366</v>
      </c>
      <c r="AM20" s="215"/>
      <c r="AN20" s="215"/>
      <c r="AO20" s="215"/>
      <c r="AP20" s="215" t="s">
        <v>367</v>
      </c>
      <c r="AQ20" s="215"/>
      <c r="AR20" s="215" t="s">
        <v>368</v>
      </c>
      <c r="AS20" s="215" t="s">
        <v>369</v>
      </c>
      <c r="AT20" s="215" t="s">
        <v>370</v>
      </c>
      <c r="AU20" s="215" t="s">
        <v>371</v>
      </c>
      <c r="AV20" s="215" t="s">
        <v>372</v>
      </c>
    </row>
    <row r="21" spans="1:48" s="25" customFormat="1" ht="15.75" x14ac:dyDescent="0.25">
      <c r="A21" s="215"/>
      <c r="B21" s="215"/>
      <c r="C21" s="215"/>
      <c r="D21" s="215"/>
      <c r="E21" s="215" t="s">
        <v>373</v>
      </c>
      <c r="F21" s="215" t="s">
        <v>325</v>
      </c>
      <c r="G21" s="215" t="s">
        <v>327</v>
      </c>
      <c r="H21" s="215" t="s">
        <v>329</v>
      </c>
      <c r="I21" s="215" t="s">
        <v>374</v>
      </c>
      <c r="J21" s="215" t="s">
        <v>375</v>
      </c>
      <c r="K21" s="215" t="s">
        <v>376</v>
      </c>
      <c r="L21" s="215" t="s">
        <v>137</v>
      </c>
      <c r="M21" s="215"/>
      <c r="N21" s="215"/>
      <c r="O21" s="215"/>
      <c r="P21" s="215"/>
      <c r="Q21" s="215"/>
      <c r="R21" s="215"/>
      <c r="S21" s="215" t="s">
        <v>209</v>
      </c>
      <c r="T21" s="215" t="s">
        <v>377</v>
      </c>
      <c r="U21" s="215"/>
      <c r="V21" s="215"/>
      <c r="W21" s="215"/>
      <c r="X21" s="215"/>
      <c r="Y21" s="215"/>
      <c r="Z21" s="215"/>
      <c r="AA21" s="215"/>
      <c r="AB21" s="215"/>
      <c r="AC21" s="215"/>
      <c r="AD21" s="215"/>
      <c r="AE21" s="215"/>
      <c r="AF21" s="215" t="s">
        <v>378</v>
      </c>
      <c r="AG21" s="215"/>
      <c r="AH21" s="215" t="s">
        <v>379</v>
      </c>
      <c r="AI21" s="215"/>
      <c r="AJ21" s="215" t="s">
        <v>380</v>
      </c>
      <c r="AK21" s="215" t="s">
        <v>381</v>
      </c>
      <c r="AL21" s="215" t="s">
        <v>382</v>
      </c>
      <c r="AM21" s="215" t="s">
        <v>383</v>
      </c>
      <c r="AN21" s="215" t="s">
        <v>384</v>
      </c>
      <c r="AO21" s="215" t="s">
        <v>385</v>
      </c>
      <c r="AP21" s="215" t="s">
        <v>386</v>
      </c>
      <c r="AQ21" s="215" t="s">
        <v>377</v>
      </c>
      <c r="AR21" s="215"/>
      <c r="AS21" s="215"/>
      <c r="AT21" s="215"/>
      <c r="AU21" s="215"/>
      <c r="AV21" s="215"/>
    </row>
    <row r="22" spans="1:48" s="25" customFormat="1" ht="47.25" x14ac:dyDescent="0.25">
      <c r="A22" s="215"/>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6" t="s">
        <v>387</v>
      </c>
      <c r="AG22" s="26" t="s">
        <v>388</v>
      </c>
      <c r="AH22" s="26" t="s">
        <v>209</v>
      </c>
      <c r="AI22" s="26" t="s">
        <v>377</v>
      </c>
      <c r="AJ22" s="215"/>
      <c r="AK22" s="215"/>
      <c r="AL22" s="215"/>
      <c r="AM22" s="215"/>
      <c r="AN22" s="215"/>
      <c r="AO22" s="215"/>
      <c r="AP22" s="215"/>
      <c r="AQ22" s="215"/>
      <c r="AR22" s="215"/>
      <c r="AS22" s="215"/>
      <c r="AT22" s="215"/>
      <c r="AU22" s="215"/>
      <c r="AV22" s="215"/>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ht="11.45" customHeight="1" x14ac:dyDescent="0.25">
      <c r="A24" s="216"/>
      <c r="B24" s="216" t="s">
        <v>478</v>
      </c>
      <c r="C24" s="216" t="s">
        <v>479</v>
      </c>
      <c r="D24" s="216" t="s">
        <v>513</v>
      </c>
      <c r="E24" s="216"/>
      <c r="F24" s="216"/>
      <c r="G24" s="222"/>
      <c r="H24" s="216"/>
      <c r="I24" s="222"/>
      <c r="J24" s="222"/>
      <c r="K24" s="222"/>
      <c r="L24" s="222"/>
      <c r="M24" s="216" t="s">
        <v>480</v>
      </c>
      <c r="N24" s="216" t="s">
        <v>514</v>
      </c>
      <c r="O24" s="216" t="s">
        <v>481</v>
      </c>
      <c r="P24" s="223">
        <v>332.20339000000001</v>
      </c>
      <c r="Q24" s="216" t="s">
        <v>482</v>
      </c>
      <c r="R24" s="223">
        <v>332.20339000000001</v>
      </c>
      <c r="S24" s="216" t="s">
        <v>515</v>
      </c>
      <c r="T24" s="216" t="s">
        <v>515</v>
      </c>
      <c r="U24" s="219">
        <v>4</v>
      </c>
      <c r="V24" s="216"/>
      <c r="W24" s="142" t="s">
        <v>516</v>
      </c>
      <c r="X24" s="144">
        <v>332.20299999999997</v>
      </c>
      <c r="Y24" s="142"/>
      <c r="Z24" s="222"/>
      <c r="AA24" s="142"/>
      <c r="AB24" s="224">
        <v>332.20299999999997</v>
      </c>
      <c r="AC24" s="216" t="s">
        <v>516</v>
      </c>
      <c r="AD24" s="222"/>
      <c r="AE24" s="219">
        <v>-392</v>
      </c>
      <c r="AF24" s="216"/>
      <c r="AG24" s="216" t="s">
        <v>517</v>
      </c>
      <c r="AH24" s="216" t="s">
        <v>518</v>
      </c>
      <c r="AI24" s="216" t="s">
        <v>519</v>
      </c>
      <c r="AJ24" s="216" t="s">
        <v>519</v>
      </c>
      <c r="AK24" s="216" t="s">
        <v>519</v>
      </c>
      <c r="AL24" s="216"/>
      <c r="AM24" s="216"/>
      <c r="AN24" s="216"/>
      <c r="AO24" s="216"/>
      <c r="AP24" s="216" t="s">
        <v>505</v>
      </c>
      <c r="AQ24" s="216" t="s">
        <v>520</v>
      </c>
      <c r="AR24" s="216" t="s">
        <v>505</v>
      </c>
      <c r="AS24" s="216"/>
      <c r="AT24" s="216"/>
      <c r="AU24" s="216"/>
      <c r="AV24" s="216"/>
    </row>
    <row r="25" spans="1:48" ht="11.45" customHeight="1" x14ac:dyDescent="0.25">
      <c r="A25" s="217"/>
      <c r="B25" s="217"/>
      <c r="C25" s="217"/>
      <c r="D25" s="217"/>
      <c r="E25" s="217"/>
      <c r="F25" s="217"/>
      <c r="G25" s="220"/>
      <c r="H25" s="217"/>
      <c r="I25" s="220"/>
      <c r="J25" s="220"/>
      <c r="K25" s="220"/>
      <c r="L25" s="220"/>
      <c r="M25" s="217"/>
      <c r="N25" s="217"/>
      <c r="O25" s="217"/>
      <c r="P25" s="220"/>
      <c r="Q25" s="217"/>
      <c r="R25" s="220"/>
      <c r="S25" s="217"/>
      <c r="T25" s="217"/>
      <c r="U25" s="220"/>
      <c r="V25" s="217"/>
      <c r="W25" s="142" t="s">
        <v>521</v>
      </c>
      <c r="X25" s="144">
        <v>408.94900000000001</v>
      </c>
      <c r="Y25" s="142"/>
      <c r="Z25" s="220"/>
      <c r="AA25" s="142"/>
      <c r="AB25" s="220"/>
      <c r="AC25" s="217"/>
      <c r="AD25" s="220"/>
      <c r="AE25" s="220"/>
      <c r="AF25" s="217"/>
      <c r="AG25" s="217"/>
      <c r="AH25" s="217"/>
      <c r="AI25" s="217"/>
      <c r="AJ25" s="217"/>
      <c r="AK25" s="217"/>
      <c r="AL25" s="217"/>
      <c r="AM25" s="225"/>
      <c r="AN25" s="226"/>
      <c r="AO25" s="227"/>
      <c r="AP25" s="217"/>
      <c r="AQ25" s="217"/>
      <c r="AR25" s="217"/>
      <c r="AS25" s="217"/>
      <c r="AT25" s="217"/>
      <c r="AU25" s="217"/>
      <c r="AV25" s="217"/>
    </row>
    <row r="26" spans="1:48" ht="11.45" customHeight="1" x14ac:dyDescent="0.25">
      <c r="A26" s="217"/>
      <c r="B26" s="217"/>
      <c r="C26" s="217"/>
      <c r="D26" s="217"/>
      <c r="E26" s="217"/>
      <c r="F26" s="217"/>
      <c r="G26" s="220"/>
      <c r="H26" s="217"/>
      <c r="I26" s="220"/>
      <c r="J26" s="220"/>
      <c r="K26" s="220"/>
      <c r="L26" s="220"/>
      <c r="M26" s="217"/>
      <c r="N26" s="217"/>
      <c r="O26" s="217"/>
      <c r="P26" s="220"/>
      <c r="Q26" s="217"/>
      <c r="R26" s="220"/>
      <c r="S26" s="217"/>
      <c r="T26" s="217"/>
      <c r="U26" s="220"/>
      <c r="V26" s="217"/>
      <c r="W26" s="142" t="s">
        <v>522</v>
      </c>
      <c r="X26" s="146">
        <v>484</v>
      </c>
      <c r="Y26" s="142"/>
      <c r="Z26" s="220"/>
      <c r="AA26" s="142"/>
      <c r="AB26" s="220"/>
      <c r="AC26" s="217"/>
      <c r="AD26" s="220"/>
      <c r="AE26" s="220"/>
      <c r="AF26" s="217"/>
      <c r="AG26" s="217"/>
      <c r="AH26" s="217"/>
      <c r="AI26" s="217"/>
      <c r="AJ26" s="217"/>
      <c r="AK26" s="217"/>
      <c r="AL26" s="217"/>
      <c r="AM26" s="225"/>
      <c r="AN26" s="226"/>
      <c r="AO26" s="227"/>
      <c r="AP26" s="217"/>
      <c r="AQ26" s="217"/>
      <c r="AR26" s="217"/>
      <c r="AS26" s="217"/>
      <c r="AT26" s="217"/>
      <c r="AU26" s="217"/>
      <c r="AV26" s="217"/>
    </row>
    <row r="27" spans="1:48" ht="11.45" customHeight="1" x14ac:dyDescent="0.25">
      <c r="A27" s="218"/>
      <c r="B27" s="218"/>
      <c r="C27" s="218"/>
      <c r="D27" s="218"/>
      <c r="E27" s="218"/>
      <c r="F27" s="218"/>
      <c r="G27" s="221"/>
      <c r="H27" s="218"/>
      <c r="I27" s="221"/>
      <c r="J27" s="221"/>
      <c r="K27" s="221"/>
      <c r="L27" s="221"/>
      <c r="M27" s="218"/>
      <c r="N27" s="218"/>
      <c r="O27" s="218"/>
      <c r="P27" s="221"/>
      <c r="Q27" s="218"/>
      <c r="R27" s="221"/>
      <c r="S27" s="218"/>
      <c r="T27" s="218"/>
      <c r="U27" s="221"/>
      <c r="V27" s="218"/>
      <c r="W27" s="142" t="s">
        <v>523</v>
      </c>
      <c r="X27" s="146">
        <v>484</v>
      </c>
      <c r="Y27" s="142"/>
      <c r="Z27" s="221"/>
      <c r="AA27" s="142"/>
      <c r="AB27" s="221"/>
      <c r="AC27" s="218"/>
      <c r="AD27" s="221"/>
      <c r="AE27" s="221"/>
      <c r="AF27" s="218"/>
      <c r="AG27" s="218"/>
      <c r="AH27" s="218"/>
      <c r="AI27" s="218"/>
      <c r="AJ27" s="218"/>
      <c r="AK27" s="218"/>
      <c r="AL27" s="218"/>
      <c r="AM27" s="228"/>
      <c r="AN27" s="229"/>
      <c r="AO27" s="230"/>
      <c r="AP27" s="218"/>
      <c r="AQ27" s="218"/>
      <c r="AR27" s="218"/>
      <c r="AS27" s="218"/>
      <c r="AT27" s="218"/>
      <c r="AU27" s="218"/>
      <c r="AV27" s="218"/>
    </row>
    <row r="28" spans="1:48" ht="11.45" customHeight="1" x14ac:dyDescent="0.25">
      <c r="A28" s="216"/>
      <c r="B28" s="216" t="s">
        <v>478</v>
      </c>
      <c r="C28" s="216" t="s">
        <v>479</v>
      </c>
      <c r="D28" s="216" t="s">
        <v>513</v>
      </c>
      <c r="E28" s="216"/>
      <c r="F28" s="216"/>
      <c r="G28" s="222"/>
      <c r="H28" s="216"/>
      <c r="I28" s="222"/>
      <c r="J28" s="222"/>
      <c r="K28" s="222"/>
      <c r="L28" s="222"/>
      <c r="M28" s="216" t="s">
        <v>480</v>
      </c>
      <c r="N28" s="216" t="s">
        <v>524</v>
      </c>
      <c r="O28" s="216" t="s">
        <v>481</v>
      </c>
      <c r="P28" s="223">
        <v>288.58273000000003</v>
      </c>
      <c r="Q28" s="216" t="s">
        <v>482</v>
      </c>
      <c r="R28" s="223">
        <v>288.58273000000003</v>
      </c>
      <c r="S28" s="216" t="s">
        <v>515</v>
      </c>
      <c r="T28" s="216" t="s">
        <v>515</v>
      </c>
      <c r="U28" s="219">
        <v>4</v>
      </c>
      <c r="V28" s="216"/>
      <c r="W28" s="142" t="s">
        <v>516</v>
      </c>
      <c r="X28" s="147">
        <v>288.58273000000003</v>
      </c>
      <c r="Y28" s="142"/>
      <c r="Z28" s="222"/>
      <c r="AA28" s="142"/>
      <c r="AB28" s="223">
        <v>288.58273000000003</v>
      </c>
      <c r="AC28" s="216" t="s">
        <v>516</v>
      </c>
      <c r="AD28" s="223">
        <v>340.52762000000001</v>
      </c>
      <c r="AE28" s="222"/>
      <c r="AF28" s="216"/>
      <c r="AG28" s="216" t="s">
        <v>517</v>
      </c>
      <c r="AH28" s="216" t="s">
        <v>525</v>
      </c>
      <c r="AI28" s="216" t="s">
        <v>519</v>
      </c>
      <c r="AJ28" s="216" t="s">
        <v>520</v>
      </c>
      <c r="AK28" s="216" t="s">
        <v>519</v>
      </c>
      <c r="AL28" s="216"/>
      <c r="AM28" s="216"/>
      <c r="AN28" s="216"/>
      <c r="AO28" s="216"/>
      <c r="AP28" s="216" t="s">
        <v>505</v>
      </c>
      <c r="AQ28" s="216" t="s">
        <v>520</v>
      </c>
      <c r="AR28" s="216" t="s">
        <v>505</v>
      </c>
      <c r="AS28" s="216"/>
      <c r="AT28" s="216" t="s">
        <v>526</v>
      </c>
      <c r="AU28" s="216"/>
      <c r="AV28" s="216"/>
    </row>
    <row r="29" spans="1:48" ht="11.45" customHeight="1" x14ac:dyDescent="0.25">
      <c r="A29" s="217"/>
      <c r="B29" s="217"/>
      <c r="C29" s="217"/>
      <c r="D29" s="217"/>
      <c r="E29" s="217"/>
      <c r="F29" s="217"/>
      <c r="G29" s="220"/>
      <c r="H29" s="217"/>
      <c r="I29" s="220"/>
      <c r="J29" s="220"/>
      <c r="K29" s="220"/>
      <c r="L29" s="220"/>
      <c r="M29" s="217"/>
      <c r="N29" s="217"/>
      <c r="O29" s="217"/>
      <c r="P29" s="220"/>
      <c r="Q29" s="217"/>
      <c r="R29" s="220"/>
      <c r="S29" s="217"/>
      <c r="T29" s="217"/>
      <c r="U29" s="220"/>
      <c r="V29" s="217"/>
      <c r="W29" s="142" t="s">
        <v>516</v>
      </c>
      <c r="X29" s="147">
        <v>288.58273000000003</v>
      </c>
      <c r="Y29" s="142"/>
      <c r="Z29" s="220"/>
      <c r="AA29" s="142"/>
      <c r="AB29" s="220"/>
      <c r="AC29" s="217"/>
      <c r="AD29" s="220"/>
      <c r="AE29" s="220"/>
      <c r="AF29" s="217"/>
      <c r="AG29" s="217"/>
      <c r="AH29" s="217"/>
      <c r="AI29" s="217"/>
      <c r="AJ29" s="217"/>
      <c r="AK29" s="217"/>
      <c r="AL29" s="217"/>
      <c r="AM29" s="225"/>
      <c r="AN29" s="226"/>
      <c r="AO29" s="227"/>
      <c r="AP29" s="217"/>
      <c r="AQ29" s="217"/>
      <c r="AR29" s="217"/>
      <c r="AS29" s="217"/>
      <c r="AT29" s="217"/>
      <c r="AU29" s="217"/>
      <c r="AV29" s="217"/>
    </row>
    <row r="30" spans="1:48" ht="11.45" customHeight="1" x14ac:dyDescent="0.25">
      <c r="A30" s="217"/>
      <c r="B30" s="217"/>
      <c r="C30" s="217"/>
      <c r="D30" s="217"/>
      <c r="E30" s="217"/>
      <c r="F30" s="217"/>
      <c r="G30" s="220"/>
      <c r="H30" s="217"/>
      <c r="I30" s="220"/>
      <c r="J30" s="220"/>
      <c r="K30" s="220"/>
      <c r="L30" s="220"/>
      <c r="M30" s="217"/>
      <c r="N30" s="217"/>
      <c r="O30" s="217"/>
      <c r="P30" s="220"/>
      <c r="Q30" s="217"/>
      <c r="R30" s="220"/>
      <c r="S30" s="217"/>
      <c r="T30" s="217"/>
      <c r="U30" s="220"/>
      <c r="V30" s="217"/>
      <c r="W30" s="142" t="s">
        <v>527</v>
      </c>
      <c r="X30" s="147">
        <v>288.58273000000003</v>
      </c>
      <c r="Y30" s="142"/>
      <c r="Z30" s="220"/>
      <c r="AA30" s="142"/>
      <c r="AB30" s="220"/>
      <c r="AC30" s="217"/>
      <c r="AD30" s="220"/>
      <c r="AE30" s="220"/>
      <c r="AF30" s="217"/>
      <c r="AG30" s="217"/>
      <c r="AH30" s="217"/>
      <c r="AI30" s="217"/>
      <c r="AJ30" s="217"/>
      <c r="AK30" s="217"/>
      <c r="AL30" s="217"/>
      <c r="AM30" s="225"/>
      <c r="AN30" s="226"/>
      <c r="AO30" s="227"/>
      <c r="AP30" s="217"/>
      <c r="AQ30" s="217"/>
      <c r="AR30" s="217"/>
      <c r="AS30" s="217"/>
      <c r="AT30" s="217"/>
      <c r="AU30" s="217"/>
      <c r="AV30" s="217"/>
    </row>
    <row r="31" spans="1:48" ht="11.45" customHeight="1" x14ac:dyDescent="0.25">
      <c r="A31" s="217"/>
      <c r="B31" s="217"/>
      <c r="C31" s="217"/>
      <c r="D31" s="217"/>
      <c r="E31" s="217"/>
      <c r="F31" s="217"/>
      <c r="G31" s="220"/>
      <c r="H31" s="217"/>
      <c r="I31" s="220"/>
      <c r="J31" s="220"/>
      <c r="K31" s="220"/>
      <c r="L31" s="220"/>
      <c r="M31" s="217"/>
      <c r="N31" s="217"/>
      <c r="O31" s="217"/>
      <c r="P31" s="220"/>
      <c r="Q31" s="217"/>
      <c r="R31" s="220"/>
      <c r="S31" s="217"/>
      <c r="T31" s="217"/>
      <c r="U31" s="220"/>
      <c r="V31" s="217"/>
      <c r="W31" s="142" t="s">
        <v>527</v>
      </c>
      <c r="X31" s="147">
        <v>288.58273000000003</v>
      </c>
      <c r="Y31" s="142"/>
      <c r="Z31" s="220"/>
      <c r="AA31" s="142"/>
      <c r="AB31" s="220"/>
      <c r="AC31" s="217"/>
      <c r="AD31" s="220"/>
      <c r="AE31" s="220"/>
      <c r="AF31" s="217"/>
      <c r="AG31" s="217"/>
      <c r="AH31" s="217"/>
      <c r="AI31" s="217"/>
      <c r="AJ31" s="217"/>
      <c r="AK31" s="217"/>
      <c r="AL31" s="217"/>
      <c r="AM31" s="225"/>
      <c r="AN31" s="226"/>
      <c r="AO31" s="227"/>
      <c r="AP31" s="217"/>
      <c r="AQ31" s="217"/>
      <c r="AR31" s="217"/>
      <c r="AS31" s="217"/>
      <c r="AT31" s="217"/>
      <c r="AU31" s="217"/>
      <c r="AV31" s="217"/>
    </row>
    <row r="32" spans="1:48" ht="11.45" customHeight="1" x14ac:dyDescent="0.25">
      <c r="A32" s="217"/>
      <c r="B32" s="217"/>
      <c r="C32" s="217"/>
      <c r="D32" s="217"/>
      <c r="E32" s="217"/>
      <c r="F32" s="217"/>
      <c r="G32" s="220"/>
      <c r="H32" s="217"/>
      <c r="I32" s="220"/>
      <c r="J32" s="220"/>
      <c r="K32" s="220"/>
      <c r="L32" s="220"/>
      <c r="M32" s="217"/>
      <c r="N32" s="217"/>
      <c r="O32" s="217"/>
      <c r="P32" s="220"/>
      <c r="Q32" s="217"/>
      <c r="R32" s="220"/>
      <c r="S32" s="217"/>
      <c r="T32" s="217"/>
      <c r="U32" s="220"/>
      <c r="V32" s="217"/>
      <c r="W32" s="142" t="s">
        <v>521</v>
      </c>
      <c r="X32" s="147">
        <v>330.16949</v>
      </c>
      <c r="Y32" s="142"/>
      <c r="Z32" s="220"/>
      <c r="AA32" s="142"/>
      <c r="AB32" s="220"/>
      <c r="AC32" s="217"/>
      <c r="AD32" s="220"/>
      <c r="AE32" s="220"/>
      <c r="AF32" s="217"/>
      <c r="AG32" s="217"/>
      <c r="AH32" s="217"/>
      <c r="AI32" s="217"/>
      <c r="AJ32" s="217"/>
      <c r="AK32" s="217"/>
      <c r="AL32" s="217"/>
      <c r="AM32" s="225"/>
      <c r="AN32" s="226"/>
      <c r="AO32" s="227"/>
      <c r="AP32" s="217"/>
      <c r="AQ32" s="217"/>
      <c r="AR32" s="217"/>
      <c r="AS32" s="217"/>
      <c r="AT32" s="217"/>
      <c r="AU32" s="217"/>
      <c r="AV32" s="217"/>
    </row>
    <row r="33" spans="1:48" ht="11.45" customHeight="1" x14ac:dyDescent="0.25">
      <c r="A33" s="217"/>
      <c r="B33" s="217"/>
      <c r="C33" s="217"/>
      <c r="D33" s="217"/>
      <c r="E33" s="217"/>
      <c r="F33" s="217"/>
      <c r="G33" s="220"/>
      <c r="H33" s="217"/>
      <c r="I33" s="220"/>
      <c r="J33" s="220"/>
      <c r="K33" s="220"/>
      <c r="L33" s="220"/>
      <c r="M33" s="217"/>
      <c r="N33" s="217"/>
      <c r="O33" s="217"/>
      <c r="P33" s="220"/>
      <c r="Q33" s="217"/>
      <c r="R33" s="220"/>
      <c r="S33" s="217"/>
      <c r="T33" s="217"/>
      <c r="U33" s="220"/>
      <c r="V33" s="217"/>
      <c r="W33" s="142" t="s">
        <v>521</v>
      </c>
      <c r="X33" s="147">
        <v>330.16949</v>
      </c>
      <c r="Y33" s="142"/>
      <c r="Z33" s="220"/>
      <c r="AA33" s="142"/>
      <c r="AB33" s="220"/>
      <c r="AC33" s="217"/>
      <c r="AD33" s="220"/>
      <c r="AE33" s="220"/>
      <c r="AF33" s="217"/>
      <c r="AG33" s="217"/>
      <c r="AH33" s="217"/>
      <c r="AI33" s="217"/>
      <c r="AJ33" s="217"/>
      <c r="AK33" s="217"/>
      <c r="AL33" s="217"/>
      <c r="AM33" s="225"/>
      <c r="AN33" s="226"/>
      <c r="AO33" s="227"/>
      <c r="AP33" s="217"/>
      <c r="AQ33" s="217"/>
      <c r="AR33" s="217"/>
      <c r="AS33" s="217"/>
      <c r="AT33" s="217"/>
      <c r="AU33" s="217"/>
      <c r="AV33" s="217"/>
    </row>
    <row r="34" spans="1:48" ht="11.45" customHeight="1" x14ac:dyDescent="0.25">
      <c r="A34" s="217"/>
      <c r="B34" s="217"/>
      <c r="C34" s="217"/>
      <c r="D34" s="217"/>
      <c r="E34" s="217"/>
      <c r="F34" s="217"/>
      <c r="G34" s="220"/>
      <c r="H34" s="217"/>
      <c r="I34" s="220"/>
      <c r="J34" s="220"/>
      <c r="K34" s="220"/>
      <c r="L34" s="220"/>
      <c r="M34" s="217"/>
      <c r="N34" s="217"/>
      <c r="O34" s="217"/>
      <c r="P34" s="220"/>
      <c r="Q34" s="217"/>
      <c r="R34" s="220"/>
      <c r="S34" s="217"/>
      <c r="T34" s="217"/>
      <c r="U34" s="220"/>
      <c r="V34" s="217"/>
      <c r="W34" s="142" t="s">
        <v>523</v>
      </c>
      <c r="X34" s="146">
        <v>390</v>
      </c>
      <c r="Y34" s="142"/>
      <c r="Z34" s="220"/>
      <c r="AA34" s="142"/>
      <c r="AB34" s="220"/>
      <c r="AC34" s="217"/>
      <c r="AD34" s="220"/>
      <c r="AE34" s="220"/>
      <c r="AF34" s="217"/>
      <c r="AG34" s="217"/>
      <c r="AH34" s="217"/>
      <c r="AI34" s="217"/>
      <c r="AJ34" s="217"/>
      <c r="AK34" s="217"/>
      <c r="AL34" s="217"/>
      <c r="AM34" s="225"/>
      <c r="AN34" s="226"/>
      <c r="AO34" s="227"/>
      <c r="AP34" s="217"/>
      <c r="AQ34" s="217"/>
      <c r="AR34" s="217"/>
      <c r="AS34" s="217"/>
      <c r="AT34" s="217"/>
      <c r="AU34" s="217"/>
      <c r="AV34" s="217"/>
    </row>
    <row r="35" spans="1:48" ht="11.45" customHeight="1" x14ac:dyDescent="0.25">
      <c r="A35" s="217"/>
      <c r="B35" s="217"/>
      <c r="C35" s="217"/>
      <c r="D35" s="217"/>
      <c r="E35" s="217"/>
      <c r="F35" s="217"/>
      <c r="G35" s="220"/>
      <c r="H35" s="217"/>
      <c r="I35" s="220"/>
      <c r="J35" s="220"/>
      <c r="K35" s="220"/>
      <c r="L35" s="220"/>
      <c r="M35" s="217"/>
      <c r="N35" s="217"/>
      <c r="O35" s="217"/>
      <c r="P35" s="220"/>
      <c r="Q35" s="217"/>
      <c r="R35" s="220"/>
      <c r="S35" s="217"/>
      <c r="T35" s="217"/>
      <c r="U35" s="220"/>
      <c r="V35" s="217"/>
      <c r="W35" s="142" t="s">
        <v>523</v>
      </c>
      <c r="X35" s="146">
        <v>390</v>
      </c>
      <c r="Y35" s="142"/>
      <c r="Z35" s="220"/>
      <c r="AA35" s="142"/>
      <c r="AB35" s="220"/>
      <c r="AC35" s="217"/>
      <c r="AD35" s="220"/>
      <c r="AE35" s="220"/>
      <c r="AF35" s="217"/>
      <c r="AG35" s="217"/>
      <c r="AH35" s="217"/>
      <c r="AI35" s="217"/>
      <c r="AJ35" s="217"/>
      <c r="AK35" s="217"/>
      <c r="AL35" s="217"/>
      <c r="AM35" s="225"/>
      <c r="AN35" s="226"/>
      <c r="AO35" s="227"/>
      <c r="AP35" s="217"/>
      <c r="AQ35" s="217"/>
      <c r="AR35" s="217"/>
      <c r="AS35" s="217"/>
      <c r="AT35" s="217"/>
      <c r="AU35" s="217"/>
      <c r="AV35" s="217"/>
    </row>
    <row r="36" spans="1:48" ht="11.45" customHeight="1" x14ac:dyDescent="0.25">
      <c r="A36" s="217"/>
      <c r="B36" s="217"/>
      <c r="C36" s="217"/>
      <c r="D36" s="217"/>
      <c r="E36" s="217"/>
      <c r="F36" s="217"/>
      <c r="G36" s="220"/>
      <c r="H36" s="217"/>
      <c r="I36" s="220"/>
      <c r="J36" s="220"/>
      <c r="K36" s="220"/>
      <c r="L36" s="220"/>
      <c r="M36" s="217"/>
      <c r="N36" s="217"/>
      <c r="O36" s="217"/>
      <c r="P36" s="220"/>
      <c r="Q36" s="217"/>
      <c r="R36" s="220"/>
      <c r="S36" s="217"/>
      <c r="T36" s="217"/>
      <c r="U36" s="220"/>
      <c r="V36" s="217"/>
      <c r="W36" s="142" t="s">
        <v>522</v>
      </c>
      <c r="X36" s="148">
        <v>392.3</v>
      </c>
      <c r="Y36" s="142"/>
      <c r="Z36" s="220"/>
      <c r="AA36" s="142"/>
      <c r="AB36" s="220"/>
      <c r="AC36" s="217"/>
      <c r="AD36" s="220"/>
      <c r="AE36" s="220"/>
      <c r="AF36" s="217"/>
      <c r="AG36" s="217"/>
      <c r="AH36" s="217"/>
      <c r="AI36" s="217"/>
      <c r="AJ36" s="217"/>
      <c r="AK36" s="217"/>
      <c r="AL36" s="217"/>
      <c r="AM36" s="225"/>
      <c r="AN36" s="226"/>
      <c r="AO36" s="227"/>
      <c r="AP36" s="217"/>
      <c r="AQ36" s="217"/>
      <c r="AR36" s="217"/>
      <c r="AS36" s="217"/>
      <c r="AT36" s="217"/>
      <c r="AU36" s="217"/>
      <c r="AV36" s="217"/>
    </row>
    <row r="37" spans="1:48" ht="11.45" customHeight="1" x14ac:dyDescent="0.25">
      <c r="A37" s="218"/>
      <c r="B37" s="218"/>
      <c r="C37" s="218"/>
      <c r="D37" s="218"/>
      <c r="E37" s="218"/>
      <c r="F37" s="218"/>
      <c r="G37" s="221"/>
      <c r="H37" s="218"/>
      <c r="I37" s="221"/>
      <c r="J37" s="221"/>
      <c r="K37" s="221"/>
      <c r="L37" s="221"/>
      <c r="M37" s="218"/>
      <c r="N37" s="218"/>
      <c r="O37" s="218"/>
      <c r="P37" s="221"/>
      <c r="Q37" s="218"/>
      <c r="R37" s="221"/>
      <c r="S37" s="218"/>
      <c r="T37" s="218"/>
      <c r="U37" s="221"/>
      <c r="V37" s="218"/>
      <c r="W37" s="142" t="s">
        <v>522</v>
      </c>
      <c r="X37" s="148">
        <v>392.3</v>
      </c>
      <c r="Y37" s="142"/>
      <c r="Z37" s="221"/>
      <c r="AA37" s="142"/>
      <c r="AB37" s="221"/>
      <c r="AC37" s="218"/>
      <c r="AD37" s="221"/>
      <c r="AE37" s="221"/>
      <c r="AF37" s="218"/>
      <c r="AG37" s="218"/>
      <c r="AH37" s="218"/>
      <c r="AI37" s="218"/>
      <c r="AJ37" s="218"/>
      <c r="AK37" s="218"/>
      <c r="AL37" s="218"/>
      <c r="AM37" s="228"/>
      <c r="AN37" s="229"/>
      <c r="AO37" s="230"/>
      <c r="AP37" s="218"/>
      <c r="AQ37" s="218"/>
      <c r="AR37" s="218"/>
      <c r="AS37" s="218"/>
      <c r="AT37" s="218"/>
      <c r="AU37" s="218"/>
      <c r="AV37" s="218"/>
    </row>
    <row r="38" spans="1:48" ht="11.45" customHeight="1" x14ac:dyDescent="0.25">
      <c r="A38" s="216"/>
      <c r="B38" s="216" t="s">
        <v>478</v>
      </c>
      <c r="C38" s="216" t="s">
        <v>479</v>
      </c>
      <c r="D38" s="216" t="s">
        <v>528</v>
      </c>
      <c r="E38" s="216"/>
      <c r="F38" s="216"/>
      <c r="G38" s="222"/>
      <c r="H38" s="216"/>
      <c r="I38" s="222"/>
      <c r="J38" s="222"/>
      <c r="K38" s="222"/>
      <c r="L38" s="222"/>
      <c r="M38" s="216" t="s">
        <v>480</v>
      </c>
      <c r="N38" s="216" t="s">
        <v>529</v>
      </c>
      <c r="O38" s="216" t="s">
        <v>481</v>
      </c>
      <c r="P38" s="224">
        <v>185.21799999999999</v>
      </c>
      <c r="Q38" s="216" t="s">
        <v>482</v>
      </c>
      <c r="R38" s="224">
        <v>185.21799999999999</v>
      </c>
      <c r="S38" s="216" t="s">
        <v>515</v>
      </c>
      <c r="T38" s="216" t="s">
        <v>515</v>
      </c>
      <c r="U38" s="219">
        <v>4</v>
      </c>
      <c r="V38" s="216"/>
      <c r="W38" s="142" t="s">
        <v>530</v>
      </c>
      <c r="X38" s="144">
        <v>185.21799999999999</v>
      </c>
      <c r="Y38" s="142"/>
      <c r="Z38" s="222"/>
      <c r="AA38" s="142"/>
      <c r="AB38" s="224">
        <v>185.21799999999999</v>
      </c>
      <c r="AC38" s="216" t="s">
        <v>530</v>
      </c>
      <c r="AD38" s="223">
        <v>218.55724000000001</v>
      </c>
      <c r="AE38" s="222"/>
      <c r="AF38" s="216"/>
      <c r="AG38" s="216" t="s">
        <v>517</v>
      </c>
      <c r="AH38" s="216" t="s">
        <v>518</v>
      </c>
      <c r="AI38" s="216" t="s">
        <v>519</v>
      </c>
      <c r="AJ38" s="216" t="s">
        <v>506</v>
      </c>
      <c r="AK38" s="216" t="s">
        <v>519</v>
      </c>
      <c r="AL38" s="216"/>
      <c r="AM38" s="216"/>
      <c r="AN38" s="216"/>
      <c r="AO38" s="216"/>
      <c r="AP38" s="216" t="s">
        <v>506</v>
      </c>
      <c r="AQ38" s="216" t="s">
        <v>506</v>
      </c>
      <c r="AR38" s="216" t="s">
        <v>531</v>
      </c>
      <c r="AS38" s="216"/>
      <c r="AT38" s="216" t="s">
        <v>532</v>
      </c>
      <c r="AU38" s="216"/>
      <c r="AV38" s="216"/>
    </row>
    <row r="39" spans="1:48" ht="11.45" customHeight="1" x14ac:dyDescent="0.25">
      <c r="A39" s="217"/>
      <c r="B39" s="217"/>
      <c r="C39" s="217"/>
      <c r="D39" s="217"/>
      <c r="E39" s="217"/>
      <c r="F39" s="217"/>
      <c r="G39" s="220"/>
      <c r="H39" s="217"/>
      <c r="I39" s="220"/>
      <c r="J39" s="220"/>
      <c r="K39" s="220"/>
      <c r="L39" s="220"/>
      <c r="M39" s="217"/>
      <c r="N39" s="217"/>
      <c r="O39" s="217"/>
      <c r="P39" s="220"/>
      <c r="Q39" s="217"/>
      <c r="R39" s="220"/>
      <c r="S39" s="217"/>
      <c r="T39" s="217"/>
      <c r="U39" s="220"/>
      <c r="V39" s="217"/>
      <c r="W39" s="142" t="s">
        <v>521</v>
      </c>
      <c r="X39" s="144">
        <v>201.35499999999999</v>
      </c>
      <c r="Y39" s="142"/>
      <c r="Z39" s="220"/>
      <c r="AA39" s="142"/>
      <c r="AB39" s="220"/>
      <c r="AC39" s="217"/>
      <c r="AD39" s="220"/>
      <c r="AE39" s="220"/>
      <c r="AF39" s="217"/>
      <c r="AG39" s="217"/>
      <c r="AH39" s="217"/>
      <c r="AI39" s="217"/>
      <c r="AJ39" s="217"/>
      <c r="AK39" s="217"/>
      <c r="AL39" s="217"/>
      <c r="AM39" s="225"/>
      <c r="AN39" s="226"/>
      <c r="AO39" s="227"/>
      <c r="AP39" s="217"/>
      <c r="AQ39" s="217"/>
      <c r="AR39" s="217"/>
      <c r="AS39" s="217"/>
      <c r="AT39" s="217"/>
      <c r="AU39" s="217"/>
      <c r="AV39" s="217"/>
    </row>
    <row r="40" spans="1:48" ht="11.45" customHeight="1" x14ac:dyDescent="0.25">
      <c r="A40" s="217"/>
      <c r="B40" s="217"/>
      <c r="C40" s="217"/>
      <c r="D40" s="217"/>
      <c r="E40" s="217"/>
      <c r="F40" s="217"/>
      <c r="G40" s="220"/>
      <c r="H40" s="217"/>
      <c r="I40" s="220"/>
      <c r="J40" s="220"/>
      <c r="K40" s="220"/>
      <c r="L40" s="220"/>
      <c r="M40" s="217"/>
      <c r="N40" s="217"/>
      <c r="O40" s="217"/>
      <c r="P40" s="220"/>
      <c r="Q40" s="217"/>
      <c r="R40" s="220"/>
      <c r="S40" s="217"/>
      <c r="T40" s="217"/>
      <c r="U40" s="220"/>
      <c r="V40" s="217"/>
      <c r="W40" s="142" t="s">
        <v>523</v>
      </c>
      <c r="X40" s="146">
        <v>238</v>
      </c>
      <c r="Y40" s="142"/>
      <c r="Z40" s="220"/>
      <c r="AA40" s="142"/>
      <c r="AB40" s="220"/>
      <c r="AC40" s="217"/>
      <c r="AD40" s="220"/>
      <c r="AE40" s="220"/>
      <c r="AF40" s="217"/>
      <c r="AG40" s="217"/>
      <c r="AH40" s="217"/>
      <c r="AI40" s="217"/>
      <c r="AJ40" s="217"/>
      <c r="AK40" s="217"/>
      <c r="AL40" s="217"/>
      <c r="AM40" s="225"/>
      <c r="AN40" s="226"/>
      <c r="AO40" s="227"/>
      <c r="AP40" s="217"/>
      <c r="AQ40" s="217"/>
      <c r="AR40" s="217"/>
      <c r="AS40" s="217"/>
      <c r="AT40" s="217"/>
      <c r="AU40" s="217"/>
      <c r="AV40" s="217"/>
    </row>
    <row r="41" spans="1:48" ht="11.45" customHeight="1" x14ac:dyDescent="0.25">
      <c r="A41" s="218"/>
      <c r="B41" s="218"/>
      <c r="C41" s="218"/>
      <c r="D41" s="218"/>
      <c r="E41" s="218"/>
      <c r="F41" s="218"/>
      <c r="G41" s="221"/>
      <c r="H41" s="218"/>
      <c r="I41" s="221"/>
      <c r="J41" s="221"/>
      <c r="K41" s="221"/>
      <c r="L41" s="221"/>
      <c r="M41" s="218"/>
      <c r="N41" s="218"/>
      <c r="O41" s="218"/>
      <c r="P41" s="221"/>
      <c r="Q41" s="218"/>
      <c r="R41" s="221"/>
      <c r="S41" s="218"/>
      <c r="T41" s="218"/>
      <c r="U41" s="221"/>
      <c r="V41" s="218"/>
      <c r="W41" s="142" t="s">
        <v>522</v>
      </c>
      <c r="X41" s="146">
        <v>240</v>
      </c>
      <c r="Y41" s="142"/>
      <c r="Z41" s="221"/>
      <c r="AA41" s="142"/>
      <c r="AB41" s="221"/>
      <c r="AC41" s="218"/>
      <c r="AD41" s="221"/>
      <c r="AE41" s="221"/>
      <c r="AF41" s="218"/>
      <c r="AG41" s="218"/>
      <c r="AH41" s="218"/>
      <c r="AI41" s="218"/>
      <c r="AJ41" s="218"/>
      <c r="AK41" s="218"/>
      <c r="AL41" s="218"/>
      <c r="AM41" s="228"/>
      <c r="AN41" s="229"/>
      <c r="AO41" s="230"/>
      <c r="AP41" s="218"/>
      <c r="AQ41" s="218"/>
      <c r="AR41" s="218"/>
      <c r="AS41" s="218"/>
      <c r="AT41" s="218"/>
      <c r="AU41" s="218"/>
      <c r="AV41" s="218"/>
    </row>
    <row r="42" spans="1:48" ht="22.5" customHeight="1" x14ac:dyDescent="0.25">
      <c r="A42" s="142"/>
      <c r="B42" s="142" t="s">
        <v>478</v>
      </c>
      <c r="C42" s="142" t="s">
        <v>479</v>
      </c>
      <c r="D42" s="142" t="s">
        <v>533</v>
      </c>
      <c r="E42" s="142"/>
      <c r="F42" s="142"/>
      <c r="G42" s="149"/>
      <c r="H42" s="142"/>
      <c r="I42" s="149"/>
      <c r="J42" s="149"/>
      <c r="K42" s="149"/>
      <c r="L42" s="149"/>
      <c r="M42" s="142" t="s">
        <v>480</v>
      </c>
      <c r="N42" s="142" t="s">
        <v>534</v>
      </c>
      <c r="O42" s="142"/>
      <c r="P42" s="144">
        <v>343.185</v>
      </c>
      <c r="Q42" s="142" t="s">
        <v>482</v>
      </c>
      <c r="R42" s="144">
        <v>343.185</v>
      </c>
      <c r="S42" s="142" t="s">
        <v>535</v>
      </c>
      <c r="T42" s="142" t="s">
        <v>535</v>
      </c>
      <c r="U42" s="149"/>
      <c r="V42" s="142"/>
      <c r="W42" s="142"/>
      <c r="X42" s="142"/>
      <c r="Y42" s="142"/>
      <c r="Z42" s="149"/>
      <c r="AA42" s="142"/>
      <c r="AB42" s="144">
        <v>343.185</v>
      </c>
      <c r="AC42" s="142"/>
      <c r="AD42" s="150">
        <v>404.95830000000001</v>
      </c>
      <c r="AE42" s="149"/>
      <c r="AF42" s="142"/>
      <c r="AG42" s="142" t="s">
        <v>536</v>
      </c>
      <c r="AH42" s="142" t="s">
        <v>537</v>
      </c>
      <c r="AI42" s="142"/>
      <c r="AJ42" s="142"/>
      <c r="AK42" s="142"/>
      <c r="AL42" s="142"/>
      <c r="AM42" s="231"/>
      <c r="AN42" s="231"/>
      <c r="AO42" s="231"/>
      <c r="AP42" s="142" t="s">
        <v>538</v>
      </c>
      <c r="AQ42" s="142" t="s">
        <v>539</v>
      </c>
      <c r="AR42" s="142" t="s">
        <v>540</v>
      </c>
      <c r="AS42" s="142"/>
      <c r="AT42" s="142" t="s">
        <v>541</v>
      </c>
      <c r="AU42" s="142"/>
      <c r="AV42" s="142"/>
    </row>
    <row r="43" spans="1:48" ht="11.45" customHeight="1" x14ac:dyDescent="0.25">
      <c r="A43" s="232"/>
      <c r="B43" s="232" t="s">
        <v>478</v>
      </c>
      <c r="C43" s="232" t="s">
        <v>479</v>
      </c>
      <c r="D43" s="232" t="s">
        <v>533</v>
      </c>
      <c r="E43" s="232"/>
      <c r="F43" s="232"/>
      <c r="G43" s="233"/>
      <c r="H43" s="232"/>
      <c r="I43" s="233"/>
      <c r="J43" s="233"/>
      <c r="K43" s="233"/>
      <c r="L43" s="233"/>
      <c r="M43" s="232" t="s">
        <v>480</v>
      </c>
      <c r="N43" s="232" t="s">
        <v>542</v>
      </c>
      <c r="O43" s="232"/>
      <c r="P43" s="235">
        <v>418.64407</v>
      </c>
      <c r="Q43" s="232" t="s">
        <v>482</v>
      </c>
      <c r="R43" s="235">
        <v>418.64407</v>
      </c>
      <c r="S43" s="232" t="s">
        <v>515</v>
      </c>
      <c r="T43" s="232" t="s">
        <v>515</v>
      </c>
      <c r="U43" s="233"/>
      <c r="V43" s="232"/>
      <c r="W43" s="142"/>
      <c r="X43" s="142"/>
      <c r="Y43" s="142"/>
      <c r="Z43" s="233"/>
      <c r="AA43" s="142"/>
      <c r="AB43" s="235">
        <v>332.62711999999999</v>
      </c>
      <c r="AC43" s="232"/>
      <c r="AD43" s="236">
        <v>392.5</v>
      </c>
      <c r="AE43" s="233"/>
      <c r="AF43" s="232"/>
      <c r="AG43" s="232" t="s">
        <v>536</v>
      </c>
      <c r="AH43" s="232" t="s">
        <v>543</v>
      </c>
      <c r="AI43" s="232"/>
      <c r="AJ43" s="232"/>
      <c r="AK43" s="232"/>
      <c r="AL43" s="232"/>
      <c r="AM43" s="232"/>
      <c r="AN43" s="232"/>
      <c r="AO43" s="232"/>
      <c r="AP43" s="232" t="s">
        <v>544</v>
      </c>
      <c r="AQ43" s="232" t="s">
        <v>545</v>
      </c>
      <c r="AR43" s="232" t="s">
        <v>544</v>
      </c>
      <c r="AS43" s="232"/>
      <c r="AT43" s="232" t="s">
        <v>546</v>
      </c>
      <c r="AU43" s="232"/>
      <c r="AV43" s="232"/>
    </row>
    <row r="44" spans="1:48" ht="11.45" customHeight="1" x14ac:dyDescent="0.25">
      <c r="A44" s="225"/>
      <c r="B44" s="225"/>
      <c r="C44" s="225"/>
      <c r="D44" s="225"/>
      <c r="E44" s="225"/>
      <c r="F44" s="225"/>
      <c r="G44" s="234"/>
      <c r="H44" s="225"/>
      <c r="I44" s="234"/>
      <c r="J44" s="234"/>
      <c r="K44" s="234"/>
      <c r="L44" s="234"/>
      <c r="M44" s="225"/>
      <c r="N44" s="225"/>
      <c r="O44" s="225"/>
      <c r="P44" s="234"/>
      <c r="Q44" s="225"/>
      <c r="R44" s="234"/>
      <c r="S44" s="225"/>
      <c r="T44" s="225"/>
      <c r="U44" s="234"/>
      <c r="V44" s="225"/>
      <c r="W44" s="151"/>
      <c r="X44" s="151"/>
      <c r="Y44" s="151"/>
      <c r="Z44" s="234"/>
      <c r="AA44" s="151"/>
      <c r="AB44" s="234"/>
      <c r="AC44" s="225"/>
      <c r="AD44" s="234"/>
      <c r="AE44" s="234"/>
      <c r="AF44" s="225"/>
      <c r="AG44" s="225"/>
      <c r="AH44" s="225"/>
      <c r="AI44" s="225"/>
      <c r="AJ44" s="225"/>
      <c r="AK44" s="225"/>
      <c r="AL44" s="225"/>
      <c r="AM44" s="225"/>
      <c r="AN44" s="226"/>
      <c r="AO44" s="226"/>
      <c r="AP44" s="225"/>
      <c r="AQ44" s="225"/>
      <c r="AR44" s="225"/>
      <c r="AS44" s="225"/>
      <c r="AT44" s="225"/>
      <c r="AU44" s="225"/>
      <c r="AV44" s="225"/>
    </row>
    <row r="45" spans="1:48" ht="11.45" customHeight="1" x14ac:dyDescent="0.25">
      <c r="A45" s="232"/>
      <c r="B45" s="232" t="s">
        <v>478</v>
      </c>
      <c r="C45" s="232" t="s">
        <v>479</v>
      </c>
      <c r="D45" s="232" t="s">
        <v>533</v>
      </c>
      <c r="E45" s="232"/>
      <c r="F45" s="232"/>
      <c r="G45" s="233"/>
      <c r="H45" s="232"/>
      <c r="I45" s="233"/>
      <c r="J45" s="233"/>
      <c r="K45" s="233"/>
      <c r="L45" s="233"/>
      <c r="M45" s="232" t="s">
        <v>480</v>
      </c>
      <c r="N45" s="232" t="s">
        <v>547</v>
      </c>
      <c r="O45" s="232" t="s">
        <v>548</v>
      </c>
      <c r="P45" s="235">
        <v>377.11864000000003</v>
      </c>
      <c r="Q45" s="232" t="s">
        <v>482</v>
      </c>
      <c r="R45" s="235">
        <v>377.11864000000003</v>
      </c>
      <c r="S45" s="232" t="s">
        <v>515</v>
      </c>
      <c r="T45" s="232" t="s">
        <v>515</v>
      </c>
      <c r="U45" s="233"/>
      <c r="V45" s="232"/>
      <c r="W45" s="142"/>
      <c r="X45" s="142"/>
      <c r="Y45" s="142"/>
      <c r="Z45" s="233"/>
      <c r="AA45" s="142"/>
      <c r="AB45" s="235">
        <v>208.47458</v>
      </c>
      <c r="AC45" s="232"/>
      <c r="AD45" s="237">
        <v>246</v>
      </c>
      <c r="AE45" s="233"/>
      <c r="AF45" s="232"/>
      <c r="AG45" s="232" t="s">
        <v>536</v>
      </c>
      <c r="AH45" s="232" t="s">
        <v>543</v>
      </c>
      <c r="AI45" s="232"/>
      <c r="AJ45" s="232"/>
      <c r="AK45" s="232"/>
      <c r="AL45" s="232"/>
      <c r="AM45" s="232"/>
      <c r="AN45" s="232"/>
      <c r="AO45" s="232"/>
      <c r="AP45" s="232" t="s">
        <v>544</v>
      </c>
      <c r="AQ45" s="232" t="s">
        <v>545</v>
      </c>
      <c r="AR45" s="232" t="s">
        <v>544</v>
      </c>
      <c r="AS45" s="232"/>
      <c r="AT45" s="232" t="s">
        <v>549</v>
      </c>
      <c r="AU45" s="232"/>
      <c r="AV45" s="232"/>
    </row>
    <row r="46" spans="1:48" ht="11.45" customHeight="1" x14ac:dyDescent="0.25">
      <c r="A46" s="225"/>
      <c r="B46" s="225"/>
      <c r="C46" s="225"/>
      <c r="D46" s="225"/>
      <c r="E46" s="225"/>
      <c r="F46" s="225"/>
      <c r="G46" s="234"/>
      <c r="H46" s="225"/>
      <c r="I46" s="234"/>
      <c r="J46" s="234"/>
      <c r="K46" s="234"/>
      <c r="L46" s="234"/>
      <c r="M46" s="225"/>
      <c r="N46" s="225"/>
      <c r="O46" s="225"/>
      <c r="P46" s="234"/>
      <c r="Q46" s="225"/>
      <c r="R46" s="234"/>
      <c r="S46" s="225"/>
      <c r="T46" s="225"/>
      <c r="U46" s="234"/>
      <c r="V46" s="225"/>
      <c r="W46" s="151"/>
      <c r="X46" s="151"/>
      <c r="Y46" s="151"/>
      <c r="Z46" s="234"/>
      <c r="AA46" s="151"/>
      <c r="AB46" s="234"/>
      <c r="AC46" s="225"/>
      <c r="AD46" s="234"/>
      <c r="AE46" s="234"/>
      <c r="AF46" s="225"/>
      <c r="AG46" s="225"/>
      <c r="AH46" s="225"/>
      <c r="AI46" s="225"/>
      <c r="AJ46" s="225"/>
      <c r="AK46" s="225"/>
      <c r="AL46" s="225"/>
      <c r="AM46" s="225"/>
      <c r="AN46" s="226"/>
      <c r="AO46" s="226"/>
      <c r="AP46" s="225"/>
      <c r="AQ46" s="225"/>
      <c r="AR46" s="225"/>
      <c r="AS46" s="225"/>
      <c r="AT46" s="225"/>
      <c r="AU46" s="225"/>
      <c r="AV46" s="225"/>
    </row>
    <row r="47" spans="1:48" ht="11.45" customHeight="1" x14ac:dyDescent="0.25">
      <c r="A47" s="225"/>
      <c r="B47" s="225"/>
      <c r="C47" s="225"/>
      <c r="D47" s="225"/>
      <c r="E47" s="225"/>
      <c r="F47" s="225"/>
      <c r="G47" s="234"/>
      <c r="H47" s="225"/>
      <c r="I47" s="234"/>
      <c r="J47" s="234"/>
      <c r="K47" s="234"/>
      <c r="L47" s="234"/>
      <c r="M47" s="225"/>
      <c r="N47" s="225"/>
      <c r="O47" s="225"/>
      <c r="P47" s="234"/>
      <c r="Q47" s="225"/>
      <c r="R47" s="234"/>
      <c r="S47" s="225"/>
      <c r="T47" s="225"/>
      <c r="U47" s="234"/>
      <c r="V47" s="225"/>
      <c r="W47" s="151"/>
      <c r="X47" s="151"/>
      <c r="Y47" s="151"/>
      <c r="Z47" s="234"/>
      <c r="AA47" s="151"/>
      <c r="AB47" s="234"/>
      <c r="AC47" s="225"/>
      <c r="AD47" s="234"/>
      <c r="AE47" s="234"/>
      <c r="AF47" s="225"/>
      <c r="AG47" s="225"/>
      <c r="AH47" s="225"/>
      <c r="AI47" s="225"/>
      <c r="AJ47" s="225"/>
      <c r="AK47" s="225"/>
      <c r="AL47" s="225"/>
      <c r="AM47" s="225"/>
      <c r="AN47" s="226"/>
      <c r="AO47" s="226"/>
      <c r="AP47" s="225"/>
      <c r="AQ47" s="225"/>
      <c r="AR47" s="225"/>
      <c r="AS47" s="225"/>
      <c r="AT47" s="225"/>
      <c r="AU47" s="225"/>
      <c r="AV47" s="225"/>
    </row>
    <row r="48" spans="1:48" ht="11.45" customHeight="1" x14ac:dyDescent="0.25">
      <c r="A48" s="216"/>
      <c r="B48" s="216" t="s">
        <v>478</v>
      </c>
      <c r="C48" s="216" t="s">
        <v>479</v>
      </c>
      <c r="D48" s="216" t="s">
        <v>550</v>
      </c>
      <c r="E48" s="216"/>
      <c r="F48" s="216"/>
      <c r="G48" s="222"/>
      <c r="H48" s="216"/>
      <c r="I48" s="222"/>
      <c r="J48" s="222"/>
      <c r="K48" s="222"/>
      <c r="L48" s="222"/>
      <c r="M48" s="216" t="s">
        <v>480</v>
      </c>
      <c r="N48" s="216" t="s">
        <v>551</v>
      </c>
      <c r="O48" s="216" t="s">
        <v>481</v>
      </c>
      <c r="P48" s="238">
        <v>499.39</v>
      </c>
      <c r="Q48" s="216" t="s">
        <v>482</v>
      </c>
      <c r="R48" s="238">
        <v>499.39</v>
      </c>
      <c r="S48" s="216" t="s">
        <v>483</v>
      </c>
      <c r="T48" s="216" t="s">
        <v>483</v>
      </c>
      <c r="U48" s="219">
        <v>3</v>
      </c>
      <c r="V48" s="216"/>
      <c r="W48" s="142" t="s">
        <v>552</v>
      </c>
      <c r="X48" s="148">
        <v>420.9</v>
      </c>
      <c r="Y48" s="142"/>
      <c r="Z48" s="222"/>
      <c r="AA48" s="142"/>
      <c r="AB48" s="239">
        <v>420.9</v>
      </c>
      <c r="AC48" s="216" t="s">
        <v>552</v>
      </c>
      <c r="AD48" s="222"/>
      <c r="AE48" s="222"/>
      <c r="AF48" s="240">
        <v>31603548736</v>
      </c>
      <c r="AG48" s="216" t="s">
        <v>484</v>
      </c>
      <c r="AH48" s="216" t="s">
        <v>553</v>
      </c>
      <c r="AI48" s="216" t="s">
        <v>553</v>
      </c>
      <c r="AJ48" s="216" t="s">
        <v>554</v>
      </c>
      <c r="AK48" s="216" t="s">
        <v>553</v>
      </c>
      <c r="AL48" s="216"/>
      <c r="AM48" s="216"/>
      <c r="AN48" s="216"/>
      <c r="AO48" s="216"/>
      <c r="AP48" s="216" t="s">
        <v>555</v>
      </c>
      <c r="AQ48" s="216"/>
      <c r="AR48" s="216" t="s">
        <v>540</v>
      </c>
      <c r="AS48" s="216"/>
      <c r="AT48" s="216"/>
      <c r="AU48" s="216"/>
      <c r="AV48" s="216"/>
    </row>
    <row r="49" spans="1:48" ht="11.45" customHeight="1" x14ac:dyDescent="0.25">
      <c r="A49" s="217"/>
      <c r="B49" s="217"/>
      <c r="C49" s="217"/>
      <c r="D49" s="217"/>
      <c r="E49" s="217"/>
      <c r="F49" s="217"/>
      <c r="G49" s="220"/>
      <c r="H49" s="217"/>
      <c r="I49" s="220"/>
      <c r="J49" s="220"/>
      <c r="K49" s="220"/>
      <c r="L49" s="220"/>
      <c r="M49" s="217"/>
      <c r="N49" s="217"/>
      <c r="O49" s="217"/>
      <c r="P49" s="220"/>
      <c r="Q49" s="217"/>
      <c r="R49" s="220"/>
      <c r="S49" s="217"/>
      <c r="T49" s="217"/>
      <c r="U49" s="220"/>
      <c r="V49" s="217"/>
      <c r="W49" s="142" t="s">
        <v>556</v>
      </c>
      <c r="X49" s="144">
        <v>490.678</v>
      </c>
      <c r="Y49" s="142" t="s">
        <v>556</v>
      </c>
      <c r="Z49" s="220"/>
      <c r="AA49" s="142"/>
      <c r="AB49" s="220"/>
      <c r="AC49" s="217"/>
      <c r="AD49" s="220"/>
      <c r="AE49" s="220"/>
      <c r="AF49" s="217"/>
      <c r="AG49" s="217"/>
      <c r="AH49" s="217"/>
      <c r="AI49" s="217"/>
      <c r="AJ49" s="217"/>
      <c r="AK49" s="217"/>
      <c r="AL49" s="217"/>
      <c r="AM49" s="225"/>
      <c r="AN49" s="226"/>
      <c r="AO49" s="227"/>
      <c r="AP49" s="217"/>
      <c r="AQ49" s="217"/>
      <c r="AR49" s="217"/>
      <c r="AS49" s="217"/>
      <c r="AT49" s="217"/>
      <c r="AU49" s="217"/>
      <c r="AV49" s="217"/>
    </row>
    <row r="50" spans="1:48" ht="11.45" customHeight="1" x14ac:dyDescent="0.25">
      <c r="A50" s="218"/>
      <c r="B50" s="218"/>
      <c r="C50" s="218"/>
      <c r="D50" s="218"/>
      <c r="E50" s="218"/>
      <c r="F50" s="218"/>
      <c r="G50" s="221"/>
      <c r="H50" s="218"/>
      <c r="I50" s="221"/>
      <c r="J50" s="221"/>
      <c r="K50" s="221"/>
      <c r="L50" s="221"/>
      <c r="M50" s="218"/>
      <c r="N50" s="218"/>
      <c r="O50" s="218"/>
      <c r="P50" s="221"/>
      <c r="Q50" s="218"/>
      <c r="R50" s="221"/>
      <c r="S50" s="218"/>
      <c r="T50" s="218"/>
      <c r="U50" s="221"/>
      <c r="V50" s="218"/>
      <c r="W50" s="142" t="s">
        <v>557</v>
      </c>
      <c r="X50" s="146">
        <v>499</v>
      </c>
      <c r="Y50" s="142"/>
      <c r="Z50" s="221"/>
      <c r="AA50" s="142"/>
      <c r="AB50" s="221"/>
      <c r="AC50" s="218"/>
      <c r="AD50" s="221"/>
      <c r="AE50" s="221"/>
      <c r="AF50" s="218"/>
      <c r="AG50" s="218"/>
      <c r="AH50" s="218"/>
      <c r="AI50" s="218"/>
      <c r="AJ50" s="218"/>
      <c r="AK50" s="218"/>
      <c r="AL50" s="218"/>
      <c r="AM50" s="228"/>
      <c r="AN50" s="229"/>
      <c r="AO50" s="230"/>
      <c r="AP50" s="218"/>
      <c r="AQ50" s="218"/>
      <c r="AR50" s="218"/>
      <c r="AS50" s="218"/>
      <c r="AT50" s="218"/>
      <c r="AU50" s="218"/>
      <c r="AV50" s="218"/>
    </row>
    <row r="51" spans="1:48" ht="11.45" customHeight="1" x14ac:dyDescent="0.25">
      <c r="A51" s="216"/>
      <c r="B51" s="216" t="s">
        <v>478</v>
      </c>
      <c r="C51" s="216" t="s">
        <v>479</v>
      </c>
      <c r="D51" s="216" t="s">
        <v>508</v>
      </c>
      <c r="E51" s="216"/>
      <c r="F51" s="216"/>
      <c r="G51" s="222"/>
      <c r="H51" s="216"/>
      <c r="I51" s="222"/>
      <c r="J51" s="222"/>
      <c r="K51" s="222"/>
      <c r="L51" s="222"/>
      <c r="M51" s="216" t="s">
        <v>480</v>
      </c>
      <c r="N51" s="216" t="s">
        <v>558</v>
      </c>
      <c r="O51" s="216" t="s">
        <v>481</v>
      </c>
      <c r="P51" s="241">
        <v>113.07940000000001</v>
      </c>
      <c r="Q51" s="216" t="s">
        <v>482</v>
      </c>
      <c r="R51" s="241">
        <v>113.07940000000001</v>
      </c>
      <c r="S51" s="216" t="s">
        <v>515</v>
      </c>
      <c r="T51" s="216" t="s">
        <v>515</v>
      </c>
      <c r="U51" s="219">
        <v>4</v>
      </c>
      <c r="V51" s="216"/>
      <c r="W51" s="142" t="s">
        <v>521</v>
      </c>
      <c r="X51" s="144">
        <v>109.879</v>
      </c>
      <c r="Y51" s="142"/>
      <c r="Z51" s="222"/>
      <c r="AA51" s="142"/>
      <c r="AB51" s="238">
        <v>109.88</v>
      </c>
      <c r="AC51" s="216" t="s">
        <v>521</v>
      </c>
      <c r="AD51" s="224">
        <v>129.65799999999999</v>
      </c>
      <c r="AE51" s="222"/>
      <c r="AF51" s="216"/>
      <c r="AG51" s="216" t="s">
        <v>517</v>
      </c>
      <c r="AH51" s="216" t="s">
        <v>505</v>
      </c>
      <c r="AI51" s="216" t="s">
        <v>559</v>
      </c>
      <c r="AJ51" s="216" t="s">
        <v>505</v>
      </c>
      <c r="AK51" s="216" t="s">
        <v>559</v>
      </c>
      <c r="AL51" s="216"/>
      <c r="AM51" s="216"/>
      <c r="AN51" s="216"/>
      <c r="AO51" s="216"/>
      <c r="AP51" s="216" t="s">
        <v>506</v>
      </c>
      <c r="AQ51" s="216" t="s">
        <v>560</v>
      </c>
      <c r="AR51" s="216" t="s">
        <v>507</v>
      </c>
      <c r="AS51" s="216"/>
      <c r="AT51" s="216" t="s">
        <v>561</v>
      </c>
      <c r="AU51" s="216"/>
      <c r="AV51" s="216"/>
    </row>
    <row r="52" spans="1:48" ht="11.45" customHeight="1" x14ac:dyDescent="0.25">
      <c r="A52" s="217"/>
      <c r="B52" s="217"/>
      <c r="C52" s="217"/>
      <c r="D52" s="217"/>
      <c r="E52" s="217"/>
      <c r="F52" s="217"/>
      <c r="G52" s="220"/>
      <c r="H52" s="217"/>
      <c r="I52" s="220"/>
      <c r="J52" s="220"/>
      <c r="K52" s="220"/>
      <c r="L52" s="220"/>
      <c r="M52" s="217"/>
      <c r="N52" s="217"/>
      <c r="O52" s="217"/>
      <c r="P52" s="220"/>
      <c r="Q52" s="217"/>
      <c r="R52" s="220"/>
      <c r="S52" s="217"/>
      <c r="T52" s="217"/>
      <c r="U52" s="220"/>
      <c r="V52" s="217"/>
      <c r="W52" s="142" t="s">
        <v>516</v>
      </c>
      <c r="X52" s="148">
        <v>112.7</v>
      </c>
      <c r="Y52" s="142"/>
      <c r="Z52" s="220"/>
      <c r="AA52" s="142"/>
      <c r="AB52" s="220"/>
      <c r="AC52" s="217"/>
      <c r="AD52" s="220"/>
      <c r="AE52" s="220"/>
      <c r="AF52" s="217"/>
      <c r="AG52" s="217"/>
      <c r="AH52" s="217"/>
      <c r="AI52" s="217"/>
      <c r="AJ52" s="217"/>
      <c r="AK52" s="217"/>
      <c r="AL52" s="217"/>
      <c r="AM52" s="225"/>
      <c r="AN52" s="226"/>
      <c r="AO52" s="227"/>
      <c r="AP52" s="217"/>
      <c r="AQ52" s="217"/>
      <c r="AR52" s="217"/>
      <c r="AS52" s="217"/>
      <c r="AT52" s="217"/>
      <c r="AU52" s="217"/>
      <c r="AV52" s="217"/>
    </row>
    <row r="53" spans="1:48" ht="11.45" customHeight="1" x14ac:dyDescent="0.25">
      <c r="A53" s="217"/>
      <c r="B53" s="217"/>
      <c r="C53" s="217"/>
      <c r="D53" s="217"/>
      <c r="E53" s="217"/>
      <c r="F53" s="217"/>
      <c r="G53" s="220"/>
      <c r="H53" s="217"/>
      <c r="I53" s="220"/>
      <c r="J53" s="220"/>
      <c r="K53" s="220"/>
      <c r="L53" s="220"/>
      <c r="M53" s="217"/>
      <c r="N53" s="217"/>
      <c r="O53" s="217"/>
      <c r="P53" s="220"/>
      <c r="Q53" s="217"/>
      <c r="R53" s="220"/>
      <c r="S53" s="217"/>
      <c r="T53" s="217"/>
      <c r="U53" s="220"/>
      <c r="V53" s="217"/>
      <c r="W53" s="142" t="s">
        <v>522</v>
      </c>
      <c r="X53" s="148">
        <v>130.4</v>
      </c>
      <c r="Y53" s="142"/>
      <c r="Z53" s="220"/>
      <c r="AA53" s="142"/>
      <c r="AB53" s="220"/>
      <c r="AC53" s="217"/>
      <c r="AD53" s="220"/>
      <c r="AE53" s="220"/>
      <c r="AF53" s="217"/>
      <c r="AG53" s="217"/>
      <c r="AH53" s="217"/>
      <c r="AI53" s="217"/>
      <c r="AJ53" s="217"/>
      <c r="AK53" s="217"/>
      <c r="AL53" s="217"/>
      <c r="AM53" s="225"/>
      <c r="AN53" s="226"/>
      <c r="AO53" s="227"/>
      <c r="AP53" s="217"/>
      <c r="AQ53" s="217"/>
      <c r="AR53" s="217"/>
      <c r="AS53" s="217"/>
      <c r="AT53" s="217"/>
      <c r="AU53" s="217"/>
      <c r="AV53" s="217"/>
    </row>
    <row r="54" spans="1:48" ht="11.45" customHeight="1" x14ac:dyDescent="0.25">
      <c r="A54" s="217"/>
      <c r="B54" s="217"/>
      <c r="C54" s="217"/>
      <c r="D54" s="217"/>
      <c r="E54" s="217"/>
      <c r="F54" s="217"/>
      <c r="G54" s="220"/>
      <c r="H54" s="217"/>
      <c r="I54" s="220"/>
      <c r="J54" s="220"/>
      <c r="K54" s="220"/>
      <c r="L54" s="220"/>
      <c r="M54" s="217"/>
      <c r="N54" s="217"/>
      <c r="O54" s="217"/>
      <c r="P54" s="220"/>
      <c r="Q54" s="217"/>
      <c r="R54" s="220"/>
      <c r="S54" s="217"/>
      <c r="T54" s="217"/>
      <c r="U54" s="220"/>
      <c r="V54" s="217"/>
      <c r="W54" s="142" t="s">
        <v>523</v>
      </c>
      <c r="X54" s="146">
        <v>131</v>
      </c>
      <c r="Y54" s="142"/>
      <c r="Z54" s="220"/>
      <c r="AA54" s="142"/>
      <c r="AB54" s="220"/>
      <c r="AC54" s="217"/>
      <c r="AD54" s="220"/>
      <c r="AE54" s="220"/>
      <c r="AF54" s="217"/>
      <c r="AG54" s="217"/>
      <c r="AH54" s="217"/>
      <c r="AI54" s="217"/>
      <c r="AJ54" s="217"/>
      <c r="AK54" s="217"/>
      <c r="AL54" s="217"/>
      <c r="AM54" s="225"/>
      <c r="AN54" s="226"/>
      <c r="AO54" s="227"/>
      <c r="AP54" s="217"/>
      <c r="AQ54" s="217"/>
      <c r="AR54" s="217"/>
      <c r="AS54" s="217"/>
      <c r="AT54" s="217"/>
      <c r="AU54" s="217"/>
      <c r="AV54" s="217"/>
    </row>
    <row r="55" spans="1:48" ht="11.45" customHeight="1" x14ac:dyDescent="0.25">
      <c r="A55" s="218"/>
      <c r="B55" s="218"/>
      <c r="C55" s="218"/>
      <c r="D55" s="218"/>
      <c r="E55" s="218"/>
      <c r="F55" s="218"/>
      <c r="G55" s="221"/>
      <c r="H55" s="218"/>
      <c r="I55" s="221"/>
      <c r="J55" s="221"/>
      <c r="K55" s="221"/>
      <c r="L55" s="221"/>
      <c r="M55" s="218"/>
      <c r="N55" s="218"/>
      <c r="O55" s="218"/>
      <c r="P55" s="221"/>
      <c r="Q55" s="218"/>
      <c r="R55" s="221"/>
      <c r="S55" s="218"/>
      <c r="T55" s="218"/>
      <c r="U55" s="221"/>
      <c r="V55" s="218"/>
      <c r="W55" s="142" t="s">
        <v>527</v>
      </c>
      <c r="X55" s="148">
        <v>112.7</v>
      </c>
      <c r="Y55" s="142"/>
      <c r="Z55" s="221"/>
      <c r="AA55" s="142"/>
      <c r="AB55" s="221"/>
      <c r="AC55" s="218"/>
      <c r="AD55" s="221"/>
      <c r="AE55" s="221"/>
      <c r="AF55" s="218"/>
      <c r="AG55" s="218"/>
      <c r="AH55" s="218"/>
      <c r="AI55" s="218"/>
      <c r="AJ55" s="218"/>
      <c r="AK55" s="218"/>
      <c r="AL55" s="218"/>
      <c r="AM55" s="228"/>
      <c r="AN55" s="229"/>
      <c r="AO55" s="230"/>
      <c r="AP55" s="218"/>
      <c r="AQ55" s="218"/>
      <c r="AR55" s="218"/>
      <c r="AS55" s="218"/>
      <c r="AT55" s="218"/>
      <c r="AU55" s="218"/>
      <c r="AV55" s="218"/>
    </row>
    <row r="56" spans="1:48" ht="17.25" customHeight="1" x14ac:dyDescent="0.25">
      <c r="A56" s="142"/>
      <c r="B56" s="142" t="s">
        <v>478</v>
      </c>
      <c r="C56" s="142" t="s">
        <v>479</v>
      </c>
      <c r="D56" s="142" t="s">
        <v>550</v>
      </c>
      <c r="E56" s="142"/>
      <c r="F56" s="142"/>
      <c r="G56" s="149"/>
      <c r="H56" s="142"/>
      <c r="I56" s="149"/>
      <c r="J56" s="149"/>
      <c r="K56" s="149"/>
      <c r="L56" s="149"/>
      <c r="M56" s="142" t="s">
        <v>480</v>
      </c>
      <c r="N56" s="142" t="s">
        <v>562</v>
      </c>
      <c r="O56" s="142" t="s">
        <v>481</v>
      </c>
      <c r="P56" s="144">
        <v>599.07600000000002</v>
      </c>
      <c r="Q56" s="142" t="s">
        <v>482</v>
      </c>
      <c r="R56" s="144">
        <v>599.07600000000002</v>
      </c>
      <c r="S56" s="142" t="s">
        <v>483</v>
      </c>
      <c r="T56" s="142" t="s">
        <v>483</v>
      </c>
      <c r="U56" s="146">
        <v>2</v>
      </c>
      <c r="V56" s="142"/>
      <c r="W56" s="142" t="s">
        <v>521</v>
      </c>
      <c r="X56" s="146">
        <v>597</v>
      </c>
      <c r="Y56" s="142"/>
      <c r="Z56" s="149"/>
      <c r="AA56" s="142"/>
      <c r="AB56" s="146">
        <v>597</v>
      </c>
      <c r="AC56" s="142" t="s">
        <v>521</v>
      </c>
      <c r="AD56" s="145">
        <v>704.46</v>
      </c>
      <c r="AE56" s="149"/>
      <c r="AF56" s="152">
        <v>31603612679</v>
      </c>
      <c r="AG56" s="142" t="s">
        <v>484</v>
      </c>
      <c r="AH56" s="142" t="s">
        <v>553</v>
      </c>
      <c r="AI56" s="142" t="s">
        <v>563</v>
      </c>
      <c r="AJ56" s="142" t="s">
        <v>564</v>
      </c>
      <c r="AK56" s="142" t="s">
        <v>563</v>
      </c>
      <c r="AL56" s="142" t="s">
        <v>565</v>
      </c>
      <c r="AM56" s="231" t="s">
        <v>566</v>
      </c>
      <c r="AN56" s="231"/>
      <c r="AO56" s="231"/>
      <c r="AP56" s="142" t="s">
        <v>555</v>
      </c>
      <c r="AQ56" s="142" t="s">
        <v>567</v>
      </c>
      <c r="AR56" s="142" t="s">
        <v>540</v>
      </c>
      <c r="AS56" s="142"/>
      <c r="AT56" s="142" t="s">
        <v>568</v>
      </c>
      <c r="AU56" s="142"/>
      <c r="AV56" s="142"/>
    </row>
  </sheetData>
  <mergeCells count="356">
    <mergeCell ref="AU51:AU55"/>
    <mergeCell ref="AV51:AV55"/>
    <mergeCell ref="AM56:AO56"/>
    <mergeCell ref="AJ51:AJ55"/>
    <mergeCell ref="AK51:AK55"/>
    <mergeCell ref="AL51:AL55"/>
    <mergeCell ref="AM51:AO55"/>
    <mergeCell ref="AP51:AP55"/>
    <mergeCell ref="AQ51:AQ55"/>
    <mergeCell ref="AR51:AR55"/>
    <mergeCell ref="AS51:AS55"/>
    <mergeCell ref="AT51:AT55"/>
    <mergeCell ref="Z51:Z55"/>
    <mergeCell ref="AB51:AB55"/>
    <mergeCell ref="AC51:AC55"/>
    <mergeCell ref="AD51:AD55"/>
    <mergeCell ref="AE51:AE55"/>
    <mergeCell ref="AF51:AF55"/>
    <mergeCell ref="AG51:AG55"/>
    <mergeCell ref="AH51:AH55"/>
    <mergeCell ref="AI51:AI55"/>
    <mergeCell ref="AU48:AU50"/>
    <mergeCell ref="AV48:AV50"/>
    <mergeCell ref="A51:A55"/>
    <mergeCell ref="B51:B55"/>
    <mergeCell ref="C51:C55"/>
    <mergeCell ref="D51:D55"/>
    <mergeCell ref="E51:E55"/>
    <mergeCell ref="F51:F55"/>
    <mergeCell ref="G51:G55"/>
    <mergeCell ref="H51:H55"/>
    <mergeCell ref="I51:I55"/>
    <mergeCell ref="J51:J55"/>
    <mergeCell ref="K51:K55"/>
    <mergeCell ref="L51:L55"/>
    <mergeCell ref="M51:M55"/>
    <mergeCell ref="N51:N55"/>
    <mergeCell ref="O51:O55"/>
    <mergeCell ref="P51:P55"/>
    <mergeCell ref="Q51:Q55"/>
    <mergeCell ref="R51:R55"/>
    <mergeCell ref="S51:S55"/>
    <mergeCell ref="T51:T55"/>
    <mergeCell ref="U51:U55"/>
    <mergeCell ref="V51:V55"/>
    <mergeCell ref="AJ48:AJ50"/>
    <mergeCell ref="AK48:AK50"/>
    <mergeCell ref="AL48:AL50"/>
    <mergeCell ref="AM48:AO50"/>
    <mergeCell ref="AP48:AP50"/>
    <mergeCell ref="AQ48:AQ50"/>
    <mergeCell ref="AR48:AR50"/>
    <mergeCell ref="AS48:AS50"/>
    <mergeCell ref="AT48:AT50"/>
    <mergeCell ref="Z48:Z50"/>
    <mergeCell ref="AB48:AB50"/>
    <mergeCell ref="AC48:AC50"/>
    <mergeCell ref="AD48:AD50"/>
    <mergeCell ref="AE48:AE50"/>
    <mergeCell ref="AF48:AF50"/>
    <mergeCell ref="AG48:AG50"/>
    <mergeCell ref="AH48:AH50"/>
    <mergeCell ref="AI48:AI50"/>
    <mergeCell ref="AU45:AU47"/>
    <mergeCell ref="AV45:AV47"/>
    <mergeCell ref="A48:A50"/>
    <mergeCell ref="B48:B50"/>
    <mergeCell ref="C48:C50"/>
    <mergeCell ref="D48:D50"/>
    <mergeCell ref="E48:E50"/>
    <mergeCell ref="F48:F50"/>
    <mergeCell ref="G48:G50"/>
    <mergeCell ref="H48:H50"/>
    <mergeCell ref="I48:I50"/>
    <mergeCell ref="J48:J50"/>
    <mergeCell ref="K48:K50"/>
    <mergeCell ref="L48:L50"/>
    <mergeCell ref="M48:M50"/>
    <mergeCell ref="N48:N50"/>
    <mergeCell ref="O48:O50"/>
    <mergeCell ref="P48:P50"/>
    <mergeCell ref="Q48:Q50"/>
    <mergeCell ref="R48:R50"/>
    <mergeCell ref="S48:S50"/>
    <mergeCell ref="T48:T50"/>
    <mergeCell ref="U48:U50"/>
    <mergeCell ref="V48:V50"/>
    <mergeCell ref="AJ45:AJ47"/>
    <mergeCell ref="AK45:AK47"/>
    <mergeCell ref="AL45:AL47"/>
    <mergeCell ref="AM45:AO47"/>
    <mergeCell ref="AP45:AP47"/>
    <mergeCell ref="AQ45:AQ47"/>
    <mergeCell ref="AR45:AR47"/>
    <mergeCell ref="AS45:AS47"/>
    <mergeCell ref="AT45:AT47"/>
    <mergeCell ref="Z45:Z47"/>
    <mergeCell ref="AB45:AB47"/>
    <mergeCell ref="AC45:AC47"/>
    <mergeCell ref="AD45:AD47"/>
    <mergeCell ref="AE45:AE47"/>
    <mergeCell ref="AF45:AF47"/>
    <mergeCell ref="AG45:AG47"/>
    <mergeCell ref="AH45:AH47"/>
    <mergeCell ref="AI45:AI47"/>
    <mergeCell ref="AU43:AU44"/>
    <mergeCell ref="AV43:AV44"/>
    <mergeCell ref="A45:A47"/>
    <mergeCell ref="B45:B47"/>
    <mergeCell ref="C45:C47"/>
    <mergeCell ref="D45:D47"/>
    <mergeCell ref="E45:E47"/>
    <mergeCell ref="F45:F47"/>
    <mergeCell ref="G45:G47"/>
    <mergeCell ref="H45:H47"/>
    <mergeCell ref="I45:I47"/>
    <mergeCell ref="J45:J47"/>
    <mergeCell ref="K45:K47"/>
    <mergeCell ref="L45:L47"/>
    <mergeCell ref="M45:M47"/>
    <mergeCell ref="N45:N47"/>
    <mergeCell ref="O45:O47"/>
    <mergeCell ref="P45:P47"/>
    <mergeCell ref="Q45:Q47"/>
    <mergeCell ref="R45:R47"/>
    <mergeCell ref="S45:S47"/>
    <mergeCell ref="T45:T47"/>
    <mergeCell ref="U45:U47"/>
    <mergeCell ref="V45:V47"/>
    <mergeCell ref="AJ43:AJ44"/>
    <mergeCell ref="AK43:AK44"/>
    <mergeCell ref="AL43:AL44"/>
    <mergeCell ref="AM43:AO44"/>
    <mergeCell ref="AP43:AP44"/>
    <mergeCell ref="AQ43:AQ44"/>
    <mergeCell ref="AR43:AR44"/>
    <mergeCell ref="AS43:AS44"/>
    <mergeCell ref="AT43:AT44"/>
    <mergeCell ref="Z43:Z44"/>
    <mergeCell ref="AB43:AB44"/>
    <mergeCell ref="AC43:AC44"/>
    <mergeCell ref="AD43:AD44"/>
    <mergeCell ref="AE43:AE44"/>
    <mergeCell ref="AF43:AF44"/>
    <mergeCell ref="AG43:AG44"/>
    <mergeCell ref="AH43:AH44"/>
    <mergeCell ref="AI43:AI44"/>
    <mergeCell ref="AV38:AV41"/>
    <mergeCell ref="AM42:AO42"/>
    <mergeCell ref="A43:A44"/>
    <mergeCell ref="B43:B44"/>
    <mergeCell ref="C43:C44"/>
    <mergeCell ref="D43:D44"/>
    <mergeCell ref="E43:E44"/>
    <mergeCell ref="F43:F44"/>
    <mergeCell ref="G43:G44"/>
    <mergeCell ref="H43:H44"/>
    <mergeCell ref="I43:I44"/>
    <mergeCell ref="J43:J44"/>
    <mergeCell ref="K43:K44"/>
    <mergeCell ref="L43:L44"/>
    <mergeCell ref="M43:M44"/>
    <mergeCell ref="N43:N44"/>
    <mergeCell ref="O43:O44"/>
    <mergeCell ref="P43:P44"/>
    <mergeCell ref="Q43:Q44"/>
    <mergeCell ref="R43:R44"/>
    <mergeCell ref="S43:S44"/>
    <mergeCell ref="T43:T44"/>
    <mergeCell ref="U43:U44"/>
    <mergeCell ref="V43:V44"/>
    <mergeCell ref="AK38:AK41"/>
    <mergeCell ref="AL38:AL41"/>
    <mergeCell ref="AM38:AO41"/>
    <mergeCell ref="AP38:AP41"/>
    <mergeCell ref="AQ38:AQ41"/>
    <mergeCell ref="AR38:AR41"/>
    <mergeCell ref="AS38:AS41"/>
    <mergeCell ref="AT38:AT41"/>
    <mergeCell ref="AU38:AU41"/>
    <mergeCell ref="AB38:AB41"/>
    <mergeCell ref="AC38:AC41"/>
    <mergeCell ref="AD38:AD41"/>
    <mergeCell ref="AE38:AE41"/>
    <mergeCell ref="AF38:AF41"/>
    <mergeCell ref="AG38:AG41"/>
    <mergeCell ref="AH38:AH41"/>
    <mergeCell ref="AI38:AI41"/>
    <mergeCell ref="AJ38:AJ41"/>
    <mergeCell ref="AV28:AV37"/>
    <mergeCell ref="A38:A41"/>
    <mergeCell ref="B38:B41"/>
    <mergeCell ref="C38:C41"/>
    <mergeCell ref="D38:D41"/>
    <mergeCell ref="E38:E41"/>
    <mergeCell ref="F38:F41"/>
    <mergeCell ref="G38:G41"/>
    <mergeCell ref="H38:H41"/>
    <mergeCell ref="I38:I41"/>
    <mergeCell ref="J38:J41"/>
    <mergeCell ref="K38:K41"/>
    <mergeCell ref="L38:L41"/>
    <mergeCell ref="M38:M41"/>
    <mergeCell ref="N38:N41"/>
    <mergeCell ref="O38:O41"/>
    <mergeCell ref="P38:P41"/>
    <mergeCell ref="Q38:Q41"/>
    <mergeCell ref="R38:R41"/>
    <mergeCell ref="S38:S41"/>
    <mergeCell ref="T38:T41"/>
    <mergeCell ref="U38:U41"/>
    <mergeCell ref="V38:V41"/>
    <mergeCell ref="Z38:Z41"/>
    <mergeCell ref="AK28:AK37"/>
    <mergeCell ref="AL28:AL37"/>
    <mergeCell ref="AM28:AO37"/>
    <mergeCell ref="AP28:AP37"/>
    <mergeCell ref="AQ28:AQ37"/>
    <mergeCell ref="AR28:AR37"/>
    <mergeCell ref="AS28:AS37"/>
    <mergeCell ref="AT28:AT37"/>
    <mergeCell ref="AU28:AU37"/>
    <mergeCell ref="AB28:AB37"/>
    <mergeCell ref="AC28:AC37"/>
    <mergeCell ref="AD28:AD37"/>
    <mergeCell ref="AE28:AE37"/>
    <mergeCell ref="AF28:AF37"/>
    <mergeCell ref="AG28:AG37"/>
    <mergeCell ref="AH28:AH37"/>
    <mergeCell ref="AI28:AI37"/>
    <mergeCell ref="AJ28:AJ37"/>
    <mergeCell ref="AV24:AV27"/>
    <mergeCell ref="A28:A37"/>
    <mergeCell ref="B28:B37"/>
    <mergeCell ref="C28:C37"/>
    <mergeCell ref="D28:D37"/>
    <mergeCell ref="E28:E37"/>
    <mergeCell ref="F28:F37"/>
    <mergeCell ref="G28:G37"/>
    <mergeCell ref="H28:H37"/>
    <mergeCell ref="I28:I37"/>
    <mergeCell ref="J28:J37"/>
    <mergeCell ref="K28:K37"/>
    <mergeCell ref="L28:L37"/>
    <mergeCell ref="M28:M37"/>
    <mergeCell ref="N28:N37"/>
    <mergeCell ref="O28:O37"/>
    <mergeCell ref="P28:P37"/>
    <mergeCell ref="Q28:Q37"/>
    <mergeCell ref="R28:R37"/>
    <mergeCell ref="S28:S37"/>
    <mergeCell ref="T28:T37"/>
    <mergeCell ref="U28:U37"/>
    <mergeCell ref="V28:V37"/>
    <mergeCell ref="Z28:Z37"/>
    <mergeCell ref="AK24:AK27"/>
    <mergeCell ref="AL24:AL27"/>
    <mergeCell ref="AM24:AO27"/>
    <mergeCell ref="AP24:AP27"/>
    <mergeCell ref="AQ24:AQ27"/>
    <mergeCell ref="AR24:AR27"/>
    <mergeCell ref="AS24:AS27"/>
    <mergeCell ref="AT24:AT27"/>
    <mergeCell ref="AU24:AU27"/>
    <mergeCell ref="AB24:AB27"/>
    <mergeCell ref="AC24:AC27"/>
    <mergeCell ref="AD24:AD27"/>
    <mergeCell ref="AE24:AE27"/>
    <mergeCell ref="AF24:AF27"/>
    <mergeCell ref="AG24:AG27"/>
    <mergeCell ref="AH24:AH27"/>
    <mergeCell ref="AI24:AI27"/>
    <mergeCell ref="AJ24:AJ27"/>
    <mergeCell ref="N24:N27"/>
    <mergeCell ref="O24:O27"/>
    <mergeCell ref="P24:P27"/>
    <mergeCell ref="Q24:Q27"/>
    <mergeCell ref="R24:R27"/>
    <mergeCell ref="A24:A27"/>
    <mergeCell ref="B24:B27"/>
    <mergeCell ref="C24:C27"/>
    <mergeCell ref="D24:D27"/>
    <mergeCell ref="E24:E27"/>
    <mergeCell ref="F24:F27"/>
    <mergeCell ref="G24:G27"/>
    <mergeCell ref="H24:H27"/>
    <mergeCell ref="I24:I27"/>
    <mergeCell ref="S24:S27"/>
    <mergeCell ref="T24:T27"/>
    <mergeCell ref="U24:U27"/>
    <mergeCell ref="V24:V27"/>
    <mergeCell ref="Z24:Z27"/>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S20:T20"/>
    <mergeCell ref="J24:J27"/>
    <mergeCell ref="K24:K27"/>
    <mergeCell ref="L24:L27"/>
    <mergeCell ref="M24:M27"/>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Q21:AQ22"/>
    <mergeCell ref="AF21:AG21"/>
    <mergeCell ref="AN21:AN22"/>
    <mergeCell ref="AH21:AI21"/>
    <mergeCell ref="A13:L13"/>
    <mergeCell ref="A5:L5"/>
    <mergeCell ref="A7:L7"/>
    <mergeCell ref="A9:L9"/>
    <mergeCell ref="A10:L10"/>
    <mergeCell ref="A12:L1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R20:R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97"/>
  <sheetViews>
    <sheetView tabSelected="1" topLeftCell="A4" workbookViewId="0">
      <selection activeCell="G27" sqref="G27:L27"/>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57" t="s">
        <v>585</v>
      </c>
      <c r="B5" s="157"/>
      <c r="C5" s="157"/>
      <c r="D5" s="157"/>
      <c r="E5" s="157"/>
      <c r="F5" s="157"/>
      <c r="G5" s="157"/>
      <c r="H5" s="157"/>
      <c r="I5" s="157"/>
      <c r="J5" s="157"/>
      <c r="K5" s="157"/>
      <c r="L5" s="157"/>
    </row>
    <row r="7" spans="1:12" customFormat="1" ht="18.95" customHeight="1" x14ac:dyDescent="0.3">
      <c r="A7" s="158" t="s">
        <v>3</v>
      </c>
      <c r="B7" s="158"/>
      <c r="C7" s="158"/>
      <c r="D7" s="158"/>
      <c r="E7" s="158"/>
      <c r="F7" s="158"/>
      <c r="G7" s="158"/>
      <c r="H7" s="158"/>
      <c r="I7" s="158"/>
      <c r="J7" s="158"/>
      <c r="K7" s="158"/>
      <c r="L7" s="158"/>
    </row>
    <row r="9" spans="1:12" customFormat="1" ht="15.95" customHeight="1" x14ac:dyDescent="0.25">
      <c r="A9" s="157" t="s">
        <v>4</v>
      </c>
      <c r="B9" s="157"/>
      <c r="C9" s="157"/>
      <c r="D9" s="157"/>
      <c r="E9" s="157"/>
      <c r="F9" s="157"/>
      <c r="G9" s="157"/>
      <c r="H9" s="157"/>
      <c r="I9" s="157"/>
      <c r="J9" s="157"/>
      <c r="K9" s="157"/>
      <c r="L9" s="157"/>
    </row>
    <row r="10" spans="1:12" customFormat="1" ht="15.95" customHeight="1" x14ac:dyDescent="0.25">
      <c r="A10" s="155" t="s">
        <v>5</v>
      </c>
      <c r="B10" s="155"/>
      <c r="C10" s="155"/>
      <c r="D10" s="155"/>
      <c r="E10" s="155"/>
      <c r="F10" s="155"/>
      <c r="G10" s="155"/>
      <c r="H10" s="155"/>
      <c r="I10" s="155"/>
      <c r="J10" s="155"/>
      <c r="K10" s="155"/>
      <c r="L10" s="155"/>
    </row>
    <row r="12" spans="1:12" customFormat="1" ht="15.95" customHeight="1" x14ac:dyDescent="0.25">
      <c r="A12" s="157" t="str">
        <f>'1. паспорт местоположение '!A12:C12</f>
        <v>F_000-56-1-07.30-0111</v>
      </c>
      <c r="B12" s="157"/>
      <c r="C12" s="157"/>
      <c r="D12" s="157"/>
      <c r="E12" s="157"/>
      <c r="F12" s="157"/>
      <c r="G12" s="157"/>
      <c r="H12" s="157"/>
      <c r="I12" s="157"/>
      <c r="J12" s="157"/>
      <c r="K12" s="157"/>
      <c r="L12" s="157"/>
    </row>
    <row r="13" spans="1:12" customFormat="1" ht="15.95" customHeight="1" x14ac:dyDescent="0.25">
      <c r="A13" s="155" t="s">
        <v>6</v>
      </c>
      <c r="B13" s="155"/>
      <c r="C13" s="155"/>
      <c r="D13" s="155"/>
      <c r="E13" s="155"/>
      <c r="F13" s="155"/>
      <c r="G13" s="155"/>
      <c r="H13" s="155"/>
      <c r="I13" s="155"/>
      <c r="J13" s="155"/>
      <c r="K13" s="155"/>
      <c r="L13" s="155"/>
    </row>
    <row r="15" spans="1:12" customFormat="1" ht="15.95" customHeight="1" x14ac:dyDescent="0.25">
      <c r="A15" s="160" t="str">
        <f>'1. паспорт местоположение '!A15:C15</f>
        <v>Приобретение оборудования связи (30 шт.)</v>
      </c>
      <c r="B15" s="160"/>
      <c r="C15" s="160"/>
      <c r="D15" s="160"/>
      <c r="E15" s="160"/>
      <c r="F15" s="160"/>
      <c r="G15" s="160"/>
      <c r="H15" s="160"/>
      <c r="I15" s="160"/>
      <c r="J15" s="160"/>
      <c r="K15" s="160"/>
      <c r="L15" s="160"/>
    </row>
    <row r="16" spans="1:12" customFormat="1" ht="15.95" customHeight="1" x14ac:dyDescent="0.25">
      <c r="A16" s="155" t="s">
        <v>7</v>
      </c>
      <c r="B16" s="155"/>
      <c r="C16" s="155"/>
      <c r="D16" s="155"/>
      <c r="E16" s="155"/>
      <c r="F16" s="155"/>
      <c r="G16" s="155"/>
      <c r="H16" s="155"/>
      <c r="I16" s="155"/>
      <c r="J16" s="155"/>
      <c r="K16" s="155"/>
      <c r="L16" s="155"/>
    </row>
    <row r="18" spans="1:27" ht="18.95" customHeight="1" x14ac:dyDescent="0.3">
      <c r="A18" s="161" t="s">
        <v>389</v>
      </c>
      <c r="B18" s="161"/>
      <c r="C18" s="161"/>
      <c r="D18" s="161"/>
      <c r="E18" s="161"/>
      <c r="F18" s="161"/>
      <c r="G18" s="161"/>
      <c r="H18" s="161"/>
      <c r="I18" s="161"/>
      <c r="J18" s="161"/>
      <c r="K18" s="161"/>
      <c r="L18" s="161"/>
      <c r="N18"/>
      <c r="O18"/>
      <c r="P18"/>
      <c r="Q18"/>
      <c r="R18"/>
      <c r="S18"/>
      <c r="T18"/>
      <c r="U18"/>
      <c r="V18"/>
      <c r="W18"/>
      <c r="X18"/>
      <c r="Y18"/>
      <c r="Z18"/>
      <c r="AA18"/>
    </row>
    <row r="20" spans="1:27" ht="33.75" customHeight="1" x14ac:dyDescent="0.25">
      <c r="A20" s="252" t="s">
        <v>390</v>
      </c>
      <c r="B20" s="252"/>
      <c r="C20" s="252"/>
      <c r="D20" s="252"/>
      <c r="E20" s="252"/>
      <c r="F20" s="252"/>
      <c r="G20" s="253" t="str">
        <f>A15</f>
        <v>Приобретение оборудования связи (30 шт.)</v>
      </c>
      <c r="H20" s="253"/>
      <c r="I20" s="253"/>
      <c r="J20" s="253"/>
      <c r="K20" s="253"/>
      <c r="L20" s="253"/>
      <c r="M20" s="10" t="s">
        <v>126</v>
      </c>
      <c r="N20"/>
      <c r="O20"/>
      <c r="P20"/>
      <c r="Q20"/>
      <c r="R20"/>
      <c r="S20"/>
      <c r="T20"/>
      <c r="U20"/>
      <c r="V20"/>
      <c r="W20"/>
      <c r="X20"/>
      <c r="Y20"/>
      <c r="Z20"/>
      <c r="AA20"/>
    </row>
    <row r="21" spans="1:27" ht="15.95" customHeight="1" x14ac:dyDescent="0.25">
      <c r="A21" s="252" t="s">
        <v>391</v>
      </c>
      <c r="B21" s="252"/>
      <c r="C21" s="252"/>
      <c r="D21" s="252"/>
      <c r="E21" s="252"/>
      <c r="F21" s="252"/>
      <c r="G21" s="253" t="s">
        <v>473</v>
      </c>
      <c r="H21" s="253"/>
      <c r="I21" s="253"/>
      <c r="J21" s="253"/>
      <c r="K21" s="253"/>
      <c r="L21" s="253"/>
      <c r="N21"/>
      <c r="O21"/>
      <c r="P21"/>
      <c r="Q21"/>
      <c r="R21"/>
      <c r="S21"/>
      <c r="T21"/>
      <c r="U21"/>
      <c r="V21"/>
      <c r="W21"/>
      <c r="X21"/>
      <c r="Y21"/>
      <c r="Z21"/>
      <c r="AA21"/>
    </row>
    <row r="22" spans="1:27" ht="15.95" customHeight="1" x14ac:dyDescent="0.25">
      <c r="A22" s="252" t="s">
        <v>392</v>
      </c>
      <c r="B22" s="252"/>
      <c r="C22" s="252"/>
      <c r="D22" s="252"/>
      <c r="E22" s="252"/>
      <c r="F22" s="252"/>
      <c r="G22" s="253" t="s">
        <v>393</v>
      </c>
      <c r="H22" s="253"/>
      <c r="I22" s="253"/>
      <c r="J22" s="253"/>
      <c r="K22" s="253"/>
      <c r="L22" s="253"/>
      <c r="N22"/>
      <c r="O22"/>
      <c r="P22"/>
      <c r="Q22"/>
      <c r="R22"/>
      <c r="S22"/>
      <c r="T22"/>
      <c r="U22"/>
      <c r="V22"/>
      <c r="W22"/>
      <c r="X22"/>
      <c r="Y22"/>
      <c r="Z22"/>
      <c r="AA22"/>
    </row>
    <row r="23" spans="1:27" ht="15.95" customHeight="1" x14ac:dyDescent="0.25">
      <c r="A23" s="252" t="s">
        <v>394</v>
      </c>
      <c r="B23" s="252"/>
      <c r="C23" s="252"/>
      <c r="D23" s="252"/>
      <c r="E23" s="252"/>
      <c r="F23" s="252"/>
      <c r="G23" s="253" t="s">
        <v>596</v>
      </c>
      <c r="H23" s="253"/>
      <c r="I23" s="253"/>
      <c r="J23" s="253"/>
      <c r="K23" s="253"/>
      <c r="L23" s="253"/>
      <c r="N23"/>
      <c r="O23"/>
      <c r="P23"/>
      <c r="Q23"/>
      <c r="R23"/>
      <c r="S23"/>
      <c r="T23"/>
      <c r="U23"/>
      <c r="V23"/>
      <c r="W23"/>
      <c r="X23"/>
      <c r="Y23"/>
      <c r="Z23"/>
      <c r="AA23"/>
    </row>
    <row r="24" spans="1:27" ht="15.95" customHeight="1" x14ac:dyDescent="0.25">
      <c r="A24" s="252" t="s">
        <v>395</v>
      </c>
      <c r="B24" s="252"/>
      <c r="C24" s="252"/>
      <c r="D24" s="252"/>
      <c r="E24" s="252"/>
      <c r="F24" s="252"/>
      <c r="G24" s="253">
        <v>2019</v>
      </c>
      <c r="H24" s="253"/>
      <c r="I24" s="253"/>
      <c r="J24" s="253"/>
      <c r="K24" s="253"/>
      <c r="L24" s="253"/>
      <c r="N24"/>
      <c r="O24"/>
      <c r="P24"/>
      <c r="Q24"/>
      <c r="R24"/>
      <c r="S24"/>
      <c r="T24"/>
      <c r="U24"/>
      <c r="V24"/>
      <c r="W24"/>
      <c r="X24"/>
      <c r="Y24"/>
      <c r="Z24"/>
      <c r="AA24"/>
    </row>
    <row r="25" spans="1:27" ht="15.95" customHeight="1" x14ac:dyDescent="0.25">
      <c r="A25" s="252" t="s">
        <v>396</v>
      </c>
      <c r="B25" s="252"/>
      <c r="C25" s="252"/>
      <c r="D25" s="252"/>
      <c r="E25" s="252"/>
      <c r="F25" s="252"/>
      <c r="G25" s="253" t="s">
        <v>472</v>
      </c>
      <c r="H25" s="253"/>
      <c r="I25" s="253"/>
      <c r="J25" s="253"/>
      <c r="K25" s="253"/>
      <c r="L25" s="253"/>
      <c r="N25"/>
      <c r="O25"/>
      <c r="P25"/>
      <c r="Q25"/>
      <c r="R25"/>
      <c r="S25"/>
      <c r="T25"/>
      <c r="U25"/>
      <c r="V25"/>
      <c r="W25"/>
      <c r="X25"/>
      <c r="Y25"/>
      <c r="Z25"/>
      <c r="AA25"/>
    </row>
    <row r="26" spans="1:27" ht="15.95" customHeight="1" x14ac:dyDescent="0.25">
      <c r="A26" s="252" t="s">
        <v>397</v>
      </c>
      <c r="B26" s="252"/>
      <c r="C26" s="252"/>
      <c r="D26" s="252"/>
      <c r="E26" s="252"/>
      <c r="F26" s="252"/>
      <c r="G26" s="254">
        <f>G28</f>
        <v>7.7134831100000003</v>
      </c>
      <c r="H26" s="253"/>
      <c r="I26" s="253"/>
      <c r="J26" s="253"/>
      <c r="K26" s="253"/>
      <c r="L26" s="253"/>
      <c r="N26"/>
      <c r="O26"/>
      <c r="P26"/>
      <c r="Q26"/>
      <c r="R26"/>
      <c r="S26"/>
      <c r="T26"/>
      <c r="U26"/>
      <c r="V26"/>
      <c r="W26"/>
      <c r="X26"/>
      <c r="Y26"/>
      <c r="Z26"/>
      <c r="AA26"/>
    </row>
    <row r="27" spans="1:27" ht="15.95" customHeight="1" x14ac:dyDescent="0.25">
      <c r="A27" s="252" t="s">
        <v>398</v>
      </c>
      <c r="B27" s="252"/>
      <c r="C27" s="252"/>
      <c r="D27" s="252"/>
      <c r="E27" s="252"/>
      <c r="F27" s="252"/>
      <c r="G27" s="253" t="s">
        <v>584</v>
      </c>
      <c r="H27" s="253"/>
      <c r="I27" s="253"/>
      <c r="J27" s="253"/>
      <c r="K27" s="253"/>
      <c r="L27" s="253"/>
      <c r="N27"/>
      <c r="O27"/>
      <c r="P27"/>
      <c r="Q27"/>
      <c r="R27"/>
      <c r="S27"/>
      <c r="T27"/>
      <c r="U27"/>
      <c r="V27"/>
      <c r="W27"/>
      <c r="X27"/>
      <c r="Y27"/>
      <c r="Z27"/>
      <c r="AA27"/>
    </row>
    <row r="28" spans="1:27" ht="15.95" customHeight="1" x14ac:dyDescent="0.25">
      <c r="A28" s="252" t="s">
        <v>399</v>
      </c>
      <c r="B28" s="252"/>
      <c r="C28" s="252"/>
      <c r="D28" s="252"/>
      <c r="E28" s="252"/>
      <c r="F28" s="252"/>
      <c r="G28" s="254">
        <f>'6.2. Паспорт фин осв ввод (2)'!D24</f>
        <v>7.7134831100000003</v>
      </c>
      <c r="H28" s="254"/>
      <c r="I28" s="254"/>
      <c r="J28" s="254"/>
      <c r="K28" s="254"/>
      <c r="L28" s="254"/>
      <c r="N28"/>
      <c r="O28"/>
      <c r="P28"/>
      <c r="Q28"/>
      <c r="R28"/>
      <c r="S28"/>
      <c r="T28"/>
      <c r="U28"/>
      <c r="V28"/>
      <c r="W28"/>
      <c r="X28"/>
      <c r="Y28"/>
      <c r="Z28"/>
      <c r="AA28"/>
    </row>
    <row r="29" spans="1:27" ht="29.1" customHeight="1" x14ac:dyDescent="0.25">
      <c r="A29" s="248" t="s">
        <v>400</v>
      </c>
      <c r="B29" s="248"/>
      <c r="C29" s="248"/>
      <c r="D29" s="248"/>
      <c r="E29" s="248"/>
      <c r="F29" s="248"/>
      <c r="G29" s="250">
        <v>4.2601922999999999</v>
      </c>
      <c r="H29" s="250"/>
      <c r="I29" s="250"/>
      <c r="J29" s="250"/>
      <c r="K29" s="250"/>
      <c r="L29" s="250"/>
      <c r="N29"/>
      <c r="O29"/>
      <c r="P29"/>
      <c r="Q29"/>
      <c r="R29"/>
      <c r="S29"/>
      <c r="T29"/>
      <c r="U29"/>
      <c r="V29"/>
      <c r="W29"/>
      <c r="X29"/>
      <c r="Y29"/>
      <c r="Z29"/>
      <c r="AA29"/>
    </row>
    <row r="30" spans="1:27" ht="15.95" customHeight="1" x14ac:dyDescent="0.25">
      <c r="A30" s="242" t="s">
        <v>401</v>
      </c>
      <c r="B30" s="242"/>
      <c r="C30" s="242"/>
      <c r="D30" s="242"/>
      <c r="E30" s="242"/>
      <c r="F30" s="242"/>
      <c r="G30" s="245"/>
      <c r="H30" s="245"/>
      <c r="I30" s="245"/>
      <c r="J30" s="245"/>
      <c r="K30" s="245"/>
      <c r="L30" s="245"/>
      <c r="N30"/>
      <c r="O30"/>
      <c r="P30"/>
      <c r="Q30"/>
      <c r="R30"/>
      <c r="S30"/>
      <c r="T30"/>
      <c r="U30"/>
      <c r="V30"/>
      <c r="W30"/>
      <c r="X30"/>
      <c r="Y30"/>
      <c r="Z30"/>
      <c r="AA30"/>
    </row>
    <row r="31" spans="1:27" ht="29.1" customHeight="1" x14ac:dyDescent="0.25">
      <c r="A31" s="248" t="s">
        <v>485</v>
      </c>
      <c r="B31" s="248"/>
      <c r="C31" s="248"/>
      <c r="D31" s="248"/>
      <c r="E31" s="248"/>
      <c r="F31" s="248"/>
      <c r="G31" s="249" t="s">
        <v>569</v>
      </c>
      <c r="H31" s="249"/>
      <c r="I31" s="249"/>
      <c r="J31" s="249"/>
      <c r="K31" s="249"/>
      <c r="L31" s="249"/>
      <c r="N31"/>
      <c r="O31"/>
      <c r="P31"/>
      <c r="Q31"/>
      <c r="R31"/>
      <c r="S31"/>
      <c r="T31"/>
      <c r="U31"/>
      <c r="V31"/>
      <c r="W31"/>
      <c r="X31"/>
      <c r="Y31"/>
      <c r="Z31"/>
      <c r="AA31"/>
    </row>
    <row r="32" spans="1:27" ht="15.95" customHeight="1" x14ac:dyDescent="0.25">
      <c r="A32" s="242" t="s">
        <v>486</v>
      </c>
      <c r="B32" s="242"/>
      <c r="C32" s="242"/>
      <c r="D32" s="242"/>
      <c r="E32" s="242"/>
      <c r="F32" s="242"/>
      <c r="G32" s="251">
        <v>0.129658</v>
      </c>
      <c r="H32" s="251"/>
      <c r="I32" s="251"/>
      <c r="J32" s="251"/>
      <c r="K32" s="251"/>
      <c r="L32" s="251"/>
      <c r="N32"/>
      <c r="O32"/>
      <c r="P32"/>
      <c r="Q32"/>
      <c r="R32"/>
      <c r="S32"/>
      <c r="T32"/>
      <c r="U32"/>
      <c r="V32"/>
      <c r="W32"/>
      <c r="X32"/>
      <c r="Y32"/>
      <c r="Z32"/>
      <c r="AA32"/>
    </row>
    <row r="33" spans="1:12" customFormat="1" ht="15.95" customHeight="1" x14ac:dyDescent="0.25">
      <c r="A33" s="242" t="s">
        <v>487</v>
      </c>
      <c r="B33" s="242"/>
      <c r="C33" s="242"/>
      <c r="D33" s="242"/>
      <c r="E33" s="242"/>
      <c r="F33" s="242"/>
      <c r="G33" s="245"/>
      <c r="H33" s="245"/>
      <c r="I33" s="245"/>
      <c r="J33" s="245"/>
      <c r="K33" s="245"/>
      <c r="L33" s="245"/>
    </row>
    <row r="34" spans="1:12" customFormat="1" ht="15.95" customHeight="1" x14ac:dyDescent="0.25">
      <c r="A34" s="242" t="s">
        <v>488</v>
      </c>
      <c r="B34" s="242"/>
      <c r="C34" s="242"/>
      <c r="D34" s="242"/>
      <c r="E34" s="242"/>
      <c r="F34" s="242"/>
      <c r="G34" s="251">
        <v>0.129658</v>
      </c>
      <c r="H34" s="251"/>
      <c r="I34" s="251"/>
      <c r="J34" s="251"/>
      <c r="K34" s="251"/>
      <c r="L34" s="251"/>
    </row>
    <row r="35" spans="1:12" customFormat="1" ht="15.95" customHeight="1" x14ac:dyDescent="0.25">
      <c r="A35" s="242" t="s">
        <v>489</v>
      </c>
      <c r="B35" s="242"/>
      <c r="C35" s="242"/>
      <c r="D35" s="242"/>
      <c r="E35" s="242"/>
      <c r="F35" s="242"/>
      <c r="G35" s="244">
        <v>0.10987966</v>
      </c>
      <c r="H35" s="244"/>
      <c r="I35" s="244"/>
      <c r="J35" s="244"/>
      <c r="K35" s="244"/>
      <c r="L35" s="244"/>
    </row>
    <row r="36" spans="1:12" customFormat="1" ht="15.95" customHeight="1" x14ac:dyDescent="0.25">
      <c r="A36" s="248" t="s">
        <v>485</v>
      </c>
      <c r="B36" s="248"/>
      <c r="C36" s="248"/>
      <c r="D36" s="248"/>
      <c r="E36" s="248"/>
      <c r="F36" s="248"/>
      <c r="G36" s="249" t="s">
        <v>570</v>
      </c>
      <c r="H36" s="249"/>
      <c r="I36" s="249"/>
      <c r="J36" s="249"/>
      <c r="K36" s="249"/>
      <c r="L36" s="249"/>
    </row>
    <row r="37" spans="1:12" customFormat="1" ht="15.95" customHeight="1" x14ac:dyDescent="0.25">
      <c r="A37" s="242" t="s">
        <v>490</v>
      </c>
      <c r="B37" s="242"/>
      <c r="C37" s="242"/>
      <c r="D37" s="242"/>
      <c r="E37" s="242"/>
      <c r="F37" s="242"/>
      <c r="G37" s="244">
        <v>0.28288998999999998</v>
      </c>
      <c r="H37" s="244"/>
      <c r="I37" s="244"/>
      <c r="J37" s="244"/>
      <c r="K37" s="244"/>
      <c r="L37" s="244"/>
    </row>
    <row r="38" spans="1:12" customFormat="1" ht="15.95" customHeight="1" x14ac:dyDescent="0.25">
      <c r="A38" s="242" t="s">
        <v>487</v>
      </c>
      <c r="B38" s="242"/>
      <c r="C38" s="242"/>
      <c r="D38" s="242"/>
      <c r="E38" s="242"/>
      <c r="F38" s="242"/>
      <c r="G38" s="245"/>
      <c r="H38" s="245"/>
      <c r="I38" s="245"/>
      <c r="J38" s="245"/>
      <c r="K38" s="245"/>
      <c r="L38" s="245"/>
    </row>
    <row r="39" spans="1:12" customFormat="1" ht="15.95" customHeight="1" x14ac:dyDescent="0.25">
      <c r="A39" s="242" t="s">
        <v>488</v>
      </c>
      <c r="B39" s="242"/>
      <c r="C39" s="242"/>
      <c r="D39" s="242"/>
      <c r="E39" s="242"/>
      <c r="F39" s="242"/>
      <c r="G39" s="246">
        <v>0.28288999999999997</v>
      </c>
      <c r="H39" s="246"/>
      <c r="I39" s="246"/>
      <c r="J39" s="246"/>
      <c r="K39" s="246"/>
      <c r="L39" s="246"/>
    </row>
    <row r="40" spans="1:12" customFormat="1" ht="15.95" customHeight="1" x14ac:dyDescent="0.25">
      <c r="A40" s="242" t="s">
        <v>489</v>
      </c>
      <c r="B40" s="242"/>
      <c r="C40" s="242"/>
      <c r="D40" s="242"/>
      <c r="E40" s="242"/>
      <c r="F40" s="242"/>
      <c r="G40" s="244">
        <v>0.23973728999999999</v>
      </c>
      <c r="H40" s="244"/>
      <c r="I40" s="244"/>
      <c r="J40" s="244"/>
      <c r="K40" s="244"/>
      <c r="L40" s="244"/>
    </row>
    <row r="41" spans="1:12" customFormat="1" ht="15.95" customHeight="1" x14ac:dyDescent="0.25">
      <c r="A41" s="248" t="s">
        <v>485</v>
      </c>
      <c r="B41" s="248"/>
      <c r="C41" s="248"/>
      <c r="D41" s="248"/>
      <c r="E41" s="248"/>
      <c r="F41" s="248"/>
      <c r="G41" s="249" t="s">
        <v>571</v>
      </c>
      <c r="H41" s="249"/>
      <c r="I41" s="249"/>
      <c r="J41" s="249"/>
      <c r="K41" s="249"/>
      <c r="L41" s="249"/>
    </row>
    <row r="42" spans="1:12" customFormat="1" ht="15.95" customHeight="1" x14ac:dyDescent="0.25">
      <c r="A42" s="242" t="s">
        <v>486</v>
      </c>
      <c r="B42" s="242"/>
      <c r="C42" s="242"/>
      <c r="D42" s="242"/>
      <c r="E42" s="242"/>
      <c r="F42" s="242"/>
      <c r="G42" s="244">
        <v>0.35975014</v>
      </c>
      <c r="H42" s="244"/>
      <c r="I42" s="244"/>
      <c r="J42" s="244"/>
      <c r="K42" s="244"/>
      <c r="L42" s="244"/>
    </row>
    <row r="43" spans="1:12" customFormat="1" ht="15.95" customHeight="1" x14ac:dyDescent="0.25">
      <c r="A43" s="242" t="s">
        <v>487</v>
      </c>
      <c r="B43" s="242"/>
      <c r="C43" s="242"/>
      <c r="D43" s="242"/>
      <c r="E43" s="242"/>
      <c r="F43" s="242"/>
      <c r="G43" s="245"/>
      <c r="H43" s="245"/>
      <c r="I43" s="245"/>
      <c r="J43" s="245"/>
      <c r="K43" s="245"/>
      <c r="L43" s="245"/>
    </row>
    <row r="44" spans="1:12" customFormat="1" ht="15.95" customHeight="1" x14ac:dyDescent="0.25">
      <c r="A44" s="242" t="s">
        <v>488</v>
      </c>
      <c r="B44" s="242"/>
      <c r="C44" s="242"/>
      <c r="D44" s="242"/>
      <c r="E44" s="242"/>
      <c r="F44" s="242"/>
      <c r="G44" s="244">
        <v>0.35975014</v>
      </c>
      <c r="H44" s="244"/>
      <c r="I44" s="244"/>
      <c r="J44" s="244"/>
      <c r="K44" s="244"/>
      <c r="L44" s="244"/>
    </row>
    <row r="45" spans="1:12" customFormat="1" ht="15.95" customHeight="1" x14ac:dyDescent="0.25">
      <c r="A45" s="242" t="s">
        <v>489</v>
      </c>
      <c r="B45" s="242"/>
      <c r="C45" s="242"/>
      <c r="D45" s="242"/>
      <c r="E45" s="242"/>
      <c r="F45" s="242"/>
      <c r="G45" s="251">
        <v>0.30487300000000001</v>
      </c>
      <c r="H45" s="251"/>
      <c r="I45" s="251"/>
      <c r="J45" s="251"/>
      <c r="K45" s="251"/>
      <c r="L45" s="251"/>
    </row>
    <row r="46" spans="1:12" customFormat="1" ht="29.1" customHeight="1" x14ac:dyDescent="0.25">
      <c r="A46" s="248" t="s">
        <v>485</v>
      </c>
      <c r="B46" s="248"/>
      <c r="C46" s="248"/>
      <c r="D46" s="248"/>
      <c r="E46" s="248"/>
      <c r="F46" s="248"/>
      <c r="G46" s="249" t="s">
        <v>572</v>
      </c>
      <c r="H46" s="249"/>
      <c r="I46" s="249"/>
      <c r="J46" s="249"/>
      <c r="K46" s="249"/>
      <c r="L46" s="249"/>
    </row>
    <row r="47" spans="1:12" customFormat="1" ht="29.1" customHeight="1" x14ac:dyDescent="0.25">
      <c r="A47" s="242" t="s">
        <v>486</v>
      </c>
      <c r="B47" s="242"/>
      <c r="C47" s="242"/>
      <c r="D47" s="242"/>
      <c r="E47" s="242"/>
      <c r="F47" s="242"/>
      <c r="G47" s="245"/>
      <c r="H47" s="245"/>
      <c r="I47" s="245"/>
      <c r="J47" s="245"/>
      <c r="K47" s="245"/>
      <c r="L47" s="245"/>
    </row>
    <row r="48" spans="1:12" customFormat="1" ht="15.95" customHeight="1" x14ac:dyDescent="0.25">
      <c r="A48" s="242" t="s">
        <v>487</v>
      </c>
      <c r="B48" s="242"/>
      <c r="C48" s="242"/>
      <c r="D48" s="242"/>
      <c r="E48" s="242"/>
      <c r="F48" s="242"/>
      <c r="G48" s="245"/>
      <c r="H48" s="245"/>
      <c r="I48" s="245"/>
      <c r="J48" s="245"/>
      <c r="K48" s="245"/>
      <c r="L48" s="245"/>
    </row>
    <row r="49" spans="1:14" customFormat="1" ht="15.95" customHeight="1" x14ac:dyDescent="0.25">
      <c r="A49" s="242" t="s">
        <v>488</v>
      </c>
      <c r="B49" s="242"/>
      <c r="C49" s="242"/>
      <c r="D49" s="242"/>
      <c r="E49" s="242"/>
      <c r="F49" s="242"/>
      <c r="G49" s="247">
        <v>0.39200000000000002</v>
      </c>
      <c r="H49" s="247"/>
      <c r="I49" s="247"/>
      <c r="J49" s="247"/>
      <c r="K49" s="247"/>
      <c r="L49" s="247"/>
    </row>
    <row r="50" spans="1:14" customFormat="1" ht="15.95" customHeight="1" x14ac:dyDescent="0.25">
      <c r="A50" s="242" t="s">
        <v>489</v>
      </c>
      <c r="B50" s="242"/>
      <c r="C50" s="242"/>
      <c r="D50" s="242"/>
      <c r="E50" s="242"/>
      <c r="F50" s="242"/>
      <c r="G50" s="244">
        <v>0.33220338999999999</v>
      </c>
      <c r="H50" s="244"/>
      <c r="I50" s="244"/>
      <c r="J50" s="244"/>
      <c r="K50" s="244"/>
      <c r="L50" s="244"/>
    </row>
    <row r="51" spans="1:14" customFormat="1" ht="15.95" customHeight="1" x14ac:dyDescent="0.25">
      <c r="A51" s="248" t="s">
        <v>485</v>
      </c>
      <c r="B51" s="248"/>
      <c r="C51" s="248"/>
      <c r="D51" s="248"/>
      <c r="E51" s="248"/>
      <c r="F51" s="248"/>
      <c r="G51" s="249" t="s">
        <v>573</v>
      </c>
      <c r="H51" s="249"/>
      <c r="I51" s="249"/>
      <c r="J51" s="249"/>
      <c r="K51" s="249"/>
      <c r="L51" s="249"/>
      <c r="N51" s="143"/>
    </row>
    <row r="52" spans="1:14" customFormat="1" ht="15.95" customHeight="1" x14ac:dyDescent="0.25">
      <c r="A52" s="242" t="s">
        <v>486</v>
      </c>
      <c r="B52" s="242"/>
      <c r="C52" s="242"/>
      <c r="D52" s="242"/>
      <c r="E52" s="242"/>
      <c r="F52" s="242"/>
      <c r="G52" s="244">
        <v>0.34052761999999998</v>
      </c>
      <c r="H52" s="244"/>
      <c r="I52" s="244"/>
      <c r="J52" s="244"/>
      <c r="K52" s="244"/>
      <c r="L52" s="244"/>
    </row>
    <row r="53" spans="1:14" customFormat="1" ht="15.95" customHeight="1" x14ac:dyDescent="0.25">
      <c r="A53" s="242" t="s">
        <v>487</v>
      </c>
      <c r="B53" s="242"/>
      <c r="C53" s="242"/>
      <c r="D53" s="242"/>
      <c r="E53" s="242"/>
      <c r="F53" s="242"/>
      <c r="G53" s="245"/>
      <c r="H53" s="245"/>
      <c r="I53" s="245"/>
      <c r="J53" s="245"/>
      <c r="K53" s="245"/>
      <c r="L53" s="245"/>
      <c r="N53" s="143"/>
    </row>
    <row r="54" spans="1:14" customFormat="1" ht="15.95" customHeight="1" x14ac:dyDescent="0.25">
      <c r="A54" s="242" t="s">
        <v>488</v>
      </c>
      <c r="B54" s="242"/>
      <c r="C54" s="242"/>
      <c r="D54" s="242"/>
      <c r="E54" s="242"/>
      <c r="F54" s="242"/>
      <c r="G54" s="244">
        <v>0.34052761999999998</v>
      </c>
      <c r="H54" s="244"/>
      <c r="I54" s="244"/>
      <c r="J54" s="244"/>
      <c r="K54" s="244"/>
      <c r="L54" s="244"/>
    </row>
    <row r="55" spans="1:14" customFormat="1" ht="15.95" customHeight="1" x14ac:dyDescent="0.25">
      <c r="A55" s="242" t="s">
        <v>489</v>
      </c>
      <c r="B55" s="242"/>
      <c r="C55" s="242"/>
      <c r="D55" s="242"/>
      <c r="E55" s="242"/>
      <c r="F55" s="242"/>
      <c r="G55" s="244">
        <v>0.28858273000000001</v>
      </c>
      <c r="H55" s="244"/>
      <c r="I55" s="244"/>
      <c r="J55" s="244"/>
      <c r="K55" s="244"/>
      <c r="L55" s="244"/>
    </row>
    <row r="56" spans="1:14" customFormat="1" ht="29.1" customHeight="1" x14ac:dyDescent="0.25">
      <c r="A56" s="248" t="s">
        <v>485</v>
      </c>
      <c r="B56" s="248"/>
      <c r="C56" s="248"/>
      <c r="D56" s="248"/>
      <c r="E56" s="248"/>
      <c r="F56" s="248"/>
      <c r="G56" s="249" t="s">
        <v>574</v>
      </c>
      <c r="H56" s="249"/>
      <c r="I56" s="249"/>
      <c r="J56" s="249"/>
      <c r="K56" s="249"/>
      <c r="L56" s="249"/>
    </row>
    <row r="57" spans="1:14" customFormat="1" ht="29.1" customHeight="1" x14ac:dyDescent="0.25">
      <c r="A57" s="242" t="s">
        <v>486</v>
      </c>
      <c r="B57" s="242"/>
      <c r="C57" s="242"/>
      <c r="D57" s="242"/>
      <c r="E57" s="242"/>
      <c r="F57" s="242"/>
      <c r="G57" s="244">
        <v>0.21855724000000001</v>
      </c>
      <c r="H57" s="244"/>
      <c r="I57" s="244"/>
      <c r="J57" s="244"/>
      <c r="K57" s="244"/>
      <c r="L57" s="244"/>
    </row>
    <row r="58" spans="1:14" customFormat="1" ht="15" customHeight="1" x14ac:dyDescent="0.25">
      <c r="A58" s="242" t="s">
        <v>487</v>
      </c>
      <c r="B58" s="242"/>
      <c r="C58" s="242"/>
      <c r="D58" s="242"/>
      <c r="E58" s="242"/>
      <c r="F58" s="242"/>
      <c r="G58" s="245"/>
      <c r="H58" s="245"/>
      <c r="I58" s="245"/>
      <c r="J58" s="245"/>
      <c r="K58" s="245"/>
      <c r="L58" s="245"/>
    </row>
    <row r="59" spans="1:14" customFormat="1" ht="15" customHeight="1" x14ac:dyDescent="0.25">
      <c r="A59" s="242" t="s">
        <v>488</v>
      </c>
      <c r="B59" s="242"/>
      <c r="C59" s="242"/>
      <c r="D59" s="242"/>
      <c r="E59" s="242"/>
      <c r="F59" s="242"/>
      <c r="G59" s="244">
        <v>0.21855724000000001</v>
      </c>
      <c r="H59" s="244"/>
      <c r="I59" s="244"/>
      <c r="J59" s="244"/>
      <c r="K59" s="244"/>
      <c r="L59" s="244"/>
    </row>
    <row r="60" spans="1:14" customFormat="1" ht="15" customHeight="1" x14ac:dyDescent="0.25">
      <c r="A60" s="242" t="s">
        <v>489</v>
      </c>
      <c r="B60" s="242"/>
      <c r="C60" s="242"/>
      <c r="D60" s="242"/>
      <c r="E60" s="242"/>
      <c r="F60" s="242"/>
      <c r="G60" s="251">
        <v>0.18521799999999999</v>
      </c>
      <c r="H60" s="251"/>
      <c r="I60" s="251"/>
      <c r="J60" s="251"/>
      <c r="K60" s="251"/>
      <c r="L60" s="251"/>
    </row>
    <row r="61" spans="1:14" customFormat="1" ht="15" customHeight="1" x14ac:dyDescent="0.25">
      <c r="A61" s="248" t="s">
        <v>485</v>
      </c>
      <c r="B61" s="248"/>
      <c r="C61" s="248"/>
      <c r="D61" s="248"/>
      <c r="E61" s="248"/>
      <c r="F61" s="248"/>
      <c r="G61" s="249" t="s">
        <v>575</v>
      </c>
      <c r="H61" s="249"/>
      <c r="I61" s="249"/>
      <c r="J61" s="249"/>
      <c r="K61" s="249"/>
      <c r="L61" s="249"/>
    </row>
    <row r="62" spans="1:14" customFormat="1" ht="15" customHeight="1" x14ac:dyDescent="0.25">
      <c r="A62" s="242" t="s">
        <v>490</v>
      </c>
      <c r="B62" s="242"/>
      <c r="C62" s="242"/>
      <c r="D62" s="242"/>
      <c r="E62" s="242"/>
      <c r="F62" s="242"/>
      <c r="G62" s="250">
        <v>0.40495829999999999</v>
      </c>
      <c r="H62" s="250"/>
      <c r="I62" s="250"/>
      <c r="J62" s="250"/>
      <c r="K62" s="250"/>
      <c r="L62" s="250"/>
    </row>
    <row r="63" spans="1:14" ht="15.75" customHeight="1" x14ac:dyDescent="0.25">
      <c r="A63" s="242" t="s">
        <v>487</v>
      </c>
      <c r="B63" s="242"/>
      <c r="C63" s="242"/>
      <c r="D63" s="242"/>
      <c r="E63" s="242"/>
      <c r="F63" s="242"/>
      <c r="G63" s="245"/>
      <c r="H63" s="245"/>
      <c r="I63" s="245"/>
      <c r="J63" s="245"/>
      <c r="K63" s="245"/>
      <c r="L63" s="245"/>
    </row>
    <row r="64" spans="1:14" ht="15.75" customHeight="1" x14ac:dyDescent="0.25">
      <c r="A64" s="242" t="s">
        <v>488</v>
      </c>
      <c r="B64" s="242"/>
      <c r="C64" s="242"/>
      <c r="D64" s="242"/>
      <c r="E64" s="242"/>
      <c r="F64" s="242"/>
      <c r="G64" s="250">
        <v>0.40495829999999999</v>
      </c>
      <c r="H64" s="250"/>
      <c r="I64" s="250"/>
      <c r="J64" s="250"/>
      <c r="K64" s="250"/>
      <c r="L64" s="250"/>
    </row>
    <row r="65" spans="1:14" ht="15.75" customHeight="1" x14ac:dyDescent="0.25">
      <c r="A65" s="242" t="s">
        <v>489</v>
      </c>
      <c r="B65" s="242"/>
      <c r="C65" s="242"/>
      <c r="D65" s="242"/>
      <c r="E65" s="242"/>
      <c r="F65" s="242"/>
      <c r="G65" s="251">
        <v>0.34318500000000002</v>
      </c>
      <c r="H65" s="251"/>
      <c r="I65" s="251"/>
      <c r="J65" s="251"/>
      <c r="K65" s="251"/>
      <c r="L65" s="251"/>
    </row>
    <row r="66" spans="1:14" ht="15.75" customHeight="1" x14ac:dyDescent="0.25">
      <c r="A66" s="248" t="s">
        <v>485</v>
      </c>
      <c r="B66" s="248"/>
      <c r="C66" s="248"/>
      <c r="D66" s="248"/>
      <c r="E66" s="248"/>
      <c r="F66" s="248"/>
      <c r="G66" s="249" t="s">
        <v>576</v>
      </c>
      <c r="H66" s="249"/>
      <c r="I66" s="249"/>
      <c r="J66" s="249"/>
      <c r="K66" s="249"/>
      <c r="L66" s="249"/>
    </row>
    <row r="67" spans="1:14" ht="15.75" customHeight="1" x14ac:dyDescent="0.25">
      <c r="A67" s="242" t="s">
        <v>490</v>
      </c>
      <c r="B67" s="242"/>
      <c r="C67" s="242"/>
      <c r="D67" s="242"/>
      <c r="E67" s="242"/>
      <c r="F67" s="242"/>
      <c r="G67" s="244">
        <v>0.48608801000000001</v>
      </c>
      <c r="H67" s="244"/>
      <c r="I67" s="244"/>
      <c r="J67" s="244"/>
      <c r="K67" s="244"/>
      <c r="L67" s="244"/>
      <c r="N67" s="141"/>
    </row>
    <row r="68" spans="1:14" ht="15.75" customHeight="1" x14ac:dyDescent="0.25">
      <c r="A68" s="242" t="s">
        <v>487</v>
      </c>
      <c r="B68" s="242"/>
      <c r="C68" s="242"/>
      <c r="D68" s="242"/>
      <c r="E68" s="242"/>
      <c r="F68" s="242"/>
      <c r="G68" s="245"/>
      <c r="H68" s="245"/>
      <c r="I68" s="245"/>
      <c r="J68" s="245"/>
      <c r="K68" s="245"/>
      <c r="L68" s="245"/>
    </row>
    <row r="69" spans="1:14" ht="15.75" customHeight="1" x14ac:dyDescent="0.25">
      <c r="A69" s="242" t="s">
        <v>488</v>
      </c>
      <c r="B69" s="242"/>
      <c r="C69" s="242"/>
      <c r="D69" s="242"/>
      <c r="E69" s="242"/>
      <c r="F69" s="242"/>
      <c r="G69" s="251">
        <v>0.48608800000000002</v>
      </c>
      <c r="H69" s="251"/>
      <c r="I69" s="251"/>
      <c r="J69" s="251"/>
      <c r="K69" s="251"/>
      <c r="L69" s="251"/>
      <c r="N69" s="141"/>
    </row>
    <row r="70" spans="1:14" ht="15.75" customHeight="1" x14ac:dyDescent="0.25">
      <c r="A70" s="242" t="s">
        <v>489</v>
      </c>
      <c r="B70" s="242"/>
      <c r="C70" s="242"/>
      <c r="D70" s="242"/>
      <c r="E70" s="242"/>
      <c r="F70" s="242"/>
      <c r="G70" s="244">
        <v>0.41193898000000001</v>
      </c>
      <c r="H70" s="244"/>
      <c r="I70" s="244"/>
      <c r="J70" s="244"/>
      <c r="K70" s="244"/>
      <c r="L70" s="244"/>
    </row>
    <row r="71" spans="1:14" ht="15.75" customHeight="1" x14ac:dyDescent="0.25">
      <c r="A71" s="248" t="s">
        <v>485</v>
      </c>
      <c r="B71" s="248"/>
      <c r="C71" s="248"/>
      <c r="D71" s="248"/>
      <c r="E71" s="248"/>
      <c r="F71" s="248"/>
      <c r="G71" s="249" t="s">
        <v>577</v>
      </c>
      <c r="H71" s="249"/>
      <c r="I71" s="249"/>
      <c r="J71" s="249"/>
      <c r="K71" s="249"/>
      <c r="L71" s="249"/>
    </row>
    <row r="72" spans="1:14" ht="15.75" customHeight="1" x14ac:dyDescent="0.25">
      <c r="A72" s="242" t="s">
        <v>490</v>
      </c>
      <c r="B72" s="242"/>
      <c r="C72" s="242"/>
      <c r="D72" s="242"/>
      <c r="E72" s="242"/>
      <c r="F72" s="242"/>
      <c r="G72" s="246">
        <v>0.70445999999999998</v>
      </c>
      <c r="H72" s="246"/>
      <c r="I72" s="246"/>
      <c r="J72" s="246"/>
      <c r="K72" s="246"/>
      <c r="L72" s="246"/>
    </row>
    <row r="73" spans="1:14" ht="15.75" customHeight="1" x14ac:dyDescent="0.25">
      <c r="A73" s="242" t="s">
        <v>487</v>
      </c>
      <c r="B73" s="242"/>
      <c r="C73" s="242"/>
      <c r="D73" s="242"/>
      <c r="E73" s="242"/>
      <c r="F73" s="242"/>
      <c r="G73" s="245"/>
      <c r="H73" s="245"/>
      <c r="I73" s="245"/>
      <c r="J73" s="245"/>
      <c r="K73" s="245"/>
      <c r="L73" s="245"/>
    </row>
    <row r="74" spans="1:14" ht="15.75" customHeight="1" x14ac:dyDescent="0.25">
      <c r="A74" s="242" t="s">
        <v>488</v>
      </c>
      <c r="B74" s="242"/>
      <c r="C74" s="242"/>
      <c r="D74" s="242"/>
      <c r="E74" s="242"/>
      <c r="F74" s="242"/>
      <c r="G74" s="246">
        <v>0.70445999999999998</v>
      </c>
      <c r="H74" s="246"/>
      <c r="I74" s="246"/>
      <c r="J74" s="246"/>
      <c r="K74" s="246"/>
      <c r="L74" s="246"/>
    </row>
    <row r="75" spans="1:14" ht="15.75" customHeight="1" x14ac:dyDescent="0.25">
      <c r="A75" s="242" t="s">
        <v>489</v>
      </c>
      <c r="B75" s="242"/>
      <c r="C75" s="242"/>
      <c r="D75" s="242"/>
      <c r="E75" s="242"/>
      <c r="F75" s="242"/>
      <c r="G75" s="247">
        <v>0.59699999999999998</v>
      </c>
      <c r="H75" s="247"/>
      <c r="I75" s="247"/>
      <c r="J75" s="247"/>
      <c r="K75" s="247"/>
      <c r="L75" s="247"/>
    </row>
    <row r="76" spans="1:14" ht="15.75" customHeight="1" x14ac:dyDescent="0.25">
      <c r="A76" s="248" t="s">
        <v>485</v>
      </c>
      <c r="B76" s="248"/>
      <c r="C76" s="248"/>
      <c r="D76" s="248"/>
      <c r="E76" s="248"/>
      <c r="F76" s="248"/>
      <c r="G76" s="249" t="s">
        <v>578</v>
      </c>
      <c r="H76" s="249"/>
      <c r="I76" s="249"/>
      <c r="J76" s="249"/>
      <c r="K76" s="249"/>
      <c r="L76" s="249"/>
    </row>
    <row r="77" spans="1:14" ht="15.75" customHeight="1" x14ac:dyDescent="0.25">
      <c r="A77" s="242" t="s">
        <v>490</v>
      </c>
      <c r="B77" s="242"/>
      <c r="C77" s="242"/>
      <c r="D77" s="242"/>
      <c r="E77" s="242"/>
      <c r="F77" s="242"/>
      <c r="G77" s="243">
        <v>0.39250000000000002</v>
      </c>
      <c r="H77" s="243"/>
      <c r="I77" s="243"/>
      <c r="J77" s="243"/>
      <c r="K77" s="243"/>
      <c r="L77" s="243"/>
    </row>
    <row r="78" spans="1:14" ht="15.75" customHeight="1" x14ac:dyDescent="0.25">
      <c r="A78" s="242" t="s">
        <v>487</v>
      </c>
      <c r="B78" s="242"/>
      <c r="C78" s="242"/>
      <c r="D78" s="242"/>
      <c r="E78" s="242"/>
      <c r="F78" s="242"/>
      <c r="G78" s="245"/>
      <c r="H78" s="245"/>
      <c r="I78" s="245"/>
      <c r="J78" s="245"/>
      <c r="K78" s="245"/>
      <c r="L78" s="245"/>
    </row>
    <row r="79" spans="1:14" ht="15.75" customHeight="1" x14ac:dyDescent="0.25">
      <c r="A79" s="242" t="s">
        <v>488</v>
      </c>
      <c r="B79" s="242"/>
      <c r="C79" s="242"/>
      <c r="D79" s="242"/>
      <c r="E79" s="242"/>
      <c r="F79" s="242"/>
      <c r="G79" s="243">
        <v>0.39250000000000002</v>
      </c>
      <c r="H79" s="243"/>
      <c r="I79" s="243"/>
      <c r="J79" s="243"/>
      <c r="K79" s="243"/>
      <c r="L79" s="243"/>
    </row>
    <row r="80" spans="1:14" ht="15.75" customHeight="1" x14ac:dyDescent="0.25">
      <c r="A80" s="242" t="s">
        <v>489</v>
      </c>
      <c r="B80" s="242"/>
      <c r="C80" s="242"/>
      <c r="D80" s="242"/>
      <c r="E80" s="242"/>
      <c r="F80" s="242"/>
      <c r="G80" s="244">
        <v>0.33262712</v>
      </c>
      <c r="H80" s="244"/>
      <c r="I80" s="244"/>
      <c r="J80" s="244"/>
      <c r="K80" s="244"/>
      <c r="L80" s="244"/>
    </row>
    <row r="81" spans="1:14" ht="33.75" customHeight="1" x14ac:dyDescent="0.25">
      <c r="A81" s="248" t="s">
        <v>485</v>
      </c>
      <c r="B81" s="248"/>
      <c r="C81" s="248"/>
      <c r="D81" s="248"/>
      <c r="E81" s="248"/>
      <c r="F81" s="248"/>
      <c r="G81" s="249" t="s">
        <v>579</v>
      </c>
      <c r="H81" s="249"/>
      <c r="I81" s="249"/>
      <c r="J81" s="249"/>
      <c r="K81" s="249"/>
      <c r="L81" s="249"/>
    </row>
    <row r="82" spans="1:14" ht="33.75" customHeight="1" x14ac:dyDescent="0.25">
      <c r="A82" s="242" t="s">
        <v>490</v>
      </c>
      <c r="B82" s="242"/>
      <c r="C82" s="242"/>
      <c r="D82" s="242"/>
      <c r="E82" s="242"/>
      <c r="F82" s="242"/>
      <c r="G82" s="247">
        <v>0.246</v>
      </c>
      <c r="H82" s="247"/>
      <c r="I82" s="247"/>
      <c r="J82" s="247"/>
      <c r="K82" s="247"/>
      <c r="L82" s="247"/>
    </row>
    <row r="83" spans="1:14" ht="15.75" customHeight="1" x14ac:dyDescent="0.25">
      <c r="A83" s="242" t="s">
        <v>487</v>
      </c>
      <c r="B83" s="242"/>
      <c r="C83" s="242"/>
      <c r="D83" s="242"/>
      <c r="E83" s="242"/>
      <c r="F83" s="242"/>
      <c r="G83" s="245"/>
      <c r="H83" s="245"/>
      <c r="I83" s="245"/>
      <c r="J83" s="245"/>
      <c r="K83" s="245"/>
      <c r="L83" s="245"/>
    </row>
    <row r="84" spans="1:14" ht="15.75" customHeight="1" x14ac:dyDescent="0.25">
      <c r="A84" s="242" t="s">
        <v>488</v>
      </c>
      <c r="B84" s="242"/>
      <c r="C84" s="242"/>
      <c r="D84" s="242"/>
      <c r="E84" s="242"/>
      <c r="F84" s="242"/>
      <c r="G84" s="247">
        <v>0.246</v>
      </c>
      <c r="H84" s="247"/>
      <c r="I84" s="247"/>
      <c r="J84" s="247"/>
      <c r="K84" s="247"/>
      <c r="L84" s="247"/>
    </row>
    <row r="85" spans="1:14" ht="15.75" customHeight="1" x14ac:dyDescent="0.25">
      <c r="A85" s="242" t="s">
        <v>489</v>
      </c>
      <c r="B85" s="242"/>
      <c r="C85" s="242"/>
      <c r="D85" s="242"/>
      <c r="E85" s="242"/>
      <c r="F85" s="242"/>
      <c r="G85" s="244">
        <v>0.20847457999999999</v>
      </c>
      <c r="H85" s="244"/>
      <c r="I85" s="244"/>
      <c r="J85" s="244"/>
      <c r="K85" s="244"/>
      <c r="L85" s="244"/>
    </row>
    <row r="86" spans="1:14" ht="15.75" customHeight="1" x14ac:dyDescent="0.25">
      <c r="A86" s="248" t="s">
        <v>485</v>
      </c>
      <c r="B86" s="248"/>
      <c r="C86" s="248"/>
      <c r="D86" s="248"/>
      <c r="E86" s="248"/>
      <c r="F86" s="248"/>
      <c r="G86" s="249" t="s">
        <v>580</v>
      </c>
      <c r="H86" s="249"/>
      <c r="I86" s="249"/>
      <c r="J86" s="249"/>
      <c r="K86" s="249"/>
      <c r="L86" s="249"/>
    </row>
    <row r="87" spans="1:14" ht="15.75" customHeight="1" x14ac:dyDescent="0.25">
      <c r="A87" s="242" t="s">
        <v>490</v>
      </c>
      <c r="B87" s="242"/>
      <c r="C87" s="242"/>
      <c r="D87" s="242"/>
      <c r="E87" s="242"/>
      <c r="F87" s="242"/>
      <c r="G87" s="246">
        <v>0.49998999999999999</v>
      </c>
      <c r="H87" s="246"/>
      <c r="I87" s="246"/>
      <c r="J87" s="246"/>
      <c r="K87" s="246"/>
      <c r="L87" s="246"/>
      <c r="N87" s="141"/>
    </row>
    <row r="88" spans="1:14" ht="15.75" x14ac:dyDescent="0.25">
      <c r="A88" s="242" t="s">
        <v>487</v>
      </c>
      <c r="B88" s="242"/>
      <c r="C88" s="242"/>
      <c r="D88" s="242"/>
      <c r="E88" s="242"/>
      <c r="F88" s="242"/>
      <c r="G88" s="245"/>
      <c r="H88" s="245"/>
      <c r="I88" s="245"/>
      <c r="J88" s="245"/>
      <c r="K88" s="245"/>
      <c r="L88" s="245"/>
    </row>
    <row r="89" spans="1:14" ht="15.75" x14ac:dyDescent="0.25">
      <c r="A89" s="242" t="s">
        <v>488</v>
      </c>
      <c r="B89" s="242"/>
      <c r="C89" s="242"/>
      <c r="D89" s="242"/>
      <c r="E89" s="242"/>
      <c r="F89" s="242"/>
      <c r="G89" s="245"/>
      <c r="H89" s="245"/>
      <c r="I89" s="245"/>
      <c r="J89" s="245"/>
      <c r="K89" s="245"/>
      <c r="L89" s="245"/>
    </row>
    <row r="90" spans="1:14" ht="15.75" x14ac:dyDescent="0.25">
      <c r="A90" s="242" t="s">
        <v>489</v>
      </c>
      <c r="B90" s="242"/>
      <c r="C90" s="242"/>
      <c r="D90" s="242"/>
      <c r="E90" s="242"/>
      <c r="F90" s="242"/>
      <c r="G90" s="245"/>
      <c r="H90" s="245"/>
      <c r="I90" s="245"/>
      <c r="J90" s="245"/>
      <c r="K90" s="245"/>
      <c r="L90" s="245"/>
    </row>
    <row r="91" spans="1:14" ht="15.75" x14ac:dyDescent="0.25">
      <c r="A91" s="248" t="s">
        <v>485</v>
      </c>
      <c r="B91" s="248"/>
      <c r="C91" s="248"/>
      <c r="D91" s="248"/>
      <c r="E91" s="248"/>
      <c r="F91" s="248"/>
      <c r="G91" s="249" t="s">
        <v>581</v>
      </c>
      <c r="H91" s="249"/>
      <c r="I91" s="249"/>
      <c r="J91" s="249"/>
      <c r="K91" s="249"/>
      <c r="L91" s="249"/>
    </row>
    <row r="92" spans="1:14" ht="15.75" x14ac:dyDescent="0.25">
      <c r="A92" s="242" t="s">
        <v>486</v>
      </c>
      <c r="B92" s="242"/>
      <c r="C92" s="242"/>
      <c r="D92" s="242"/>
      <c r="E92" s="242"/>
      <c r="F92" s="242"/>
      <c r="G92" s="251">
        <v>0.19481299999999999</v>
      </c>
      <c r="H92" s="251"/>
      <c r="I92" s="251"/>
      <c r="J92" s="251"/>
      <c r="K92" s="251"/>
      <c r="L92" s="251"/>
    </row>
    <row r="93" spans="1:14" ht="15.75" x14ac:dyDescent="0.25">
      <c r="A93" s="242" t="s">
        <v>487</v>
      </c>
      <c r="B93" s="242"/>
      <c r="C93" s="242"/>
      <c r="D93" s="242"/>
      <c r="E93" s="242"/>
      <c r="F93" s="242"/>
      <c r="G93" s="245"/>
      <c r="H93" s="245"/>
      <c r="I93" s="245"/>
      <c r="J93" s="245"/>
      <c r="K93" s="245"/>
      <c r="L93" s="245"/>
    </row>
    <row r="94" spans="1:14" ht="15.75" x14ac:dyDescent="0.25">
      <c r="A94" s="242" t="s">
        <v>488</v>
      </c>
      <c r="B94" s="242"/>
      <c r="C94" s="242"/>
      <c r="D94" s="242"/>
      <c r="E94" s="242"/>
      <c r="F94" s="242"/>
      <c r="G94" s="251">
        <v>0.19481299999999999</v>
      </c>
      <c r="H94" s="251"/>
      <c r="I94" s="251"/>
      <c r="J94" s="251"/>
      <c r="K94" s="251"/>
      <c r="L94" s="251"/>
    </row>
    <row r="95" spans="1:14" ht="15.75" x14ac:dyDescent="0.25">
      <c r="A95" s="242" t="s">
        <v>489</v>
      </c>
      <c r="B95" s="242"/>
      <c r="C95" s="242"/>
      <c r="D95" s="242"/>
      <c r="E95" s="242"/>
      <c r="F95" s="242"/>
      <c r="G95" s="244">
        <v>0.16509576000000001</v>
      </c>
      <c r="H95" s="244"/>
      <c r="I95" s="244"/>
      <c r="J95" s="244"/>
      <c r="K95" s="244"/>
      <c r="L95" s="244"/>
    </row>
    <row r="96" spans="1:14" ht="15.75" x14ac:dyDescent="0.25">
      <c r="A96" s="248" t="s">
        <v>485</v>
      </c>
      <c r="B96" s="248"/>
      <c r="C96" s="248"/>
      <c r="D96" s="248"/>
      <c r="E96" s="248"/>
      <c r="F96" s="248"/>
      <c r="G96" s="249" t="s">
        <v>582</v>
      </c>
      <c r="H96" s="249"/>
      <c r="I96" s="249"/>
      <c r="J96" s="249"/>
      <c r="K96" s="249"/>
      <c r="L96" s="249"/>
    </row>
    <row r="97" spans="1:14" ht="15.75" x14ac:dyDescent="0.25">
      <c r="A97" s="242" t="s">
        <v>486</v>
      </c>
      <c r="B97" s="242"/>
      <c r="C97" s="242"/>
      <c r="D97" s="242"/>
      <c r="E97" s="242"/>
      <c r="F97" s="242"/>
      <c r="G97" s="245"/>
      <c r="H97" s="245"/>
      <c r="I97" s="245"/>
      <c r="J97" s="245"/>
      <c r="K97" s="245"/>
      <c r="L97" s="245"/>
    </row>
    <row r="98" spans="1:14" ht="15.75" x14ac:dyDescent="0.25">
      <c r="A98" s="242" t="s">
        <v>487</v>
      </c>
      <c r="B98" s="242"/>
      <c r="C98" s="242"/>
      <c r="D98" s="242"/>
      <c r="E98" s="242"/>
      <c r="F98" s="242"/>
      <c r="G98" s="245"/>
      <c r="H98" s="245"/>
      <c r="I98" s="245"/>
      <c r="J98" s="245"/>
      <c r="K98" s="245"/>
      <c r="L98" s="245"/>
    </row>
    <row r="99" spans="1:14" ht="15.75" x14ac:dyDescent="0.25">
      <c r="A99" s="242" t="s">
        <v>488</v>
      </c>
      <c r="B99" s="242"/>
      <c r="C99" s="242"/>
      <c r="D99" s="242"/>
      <c r="E99" s="242"/>
      <c r="F99" s="242"/>
      <c r="G99" s="243">
        <v>0.34289999999999998</v>
      </c>
      <c r="H99" s="243"/>
      <c r="I99" s="243"/>
      <c r="J99" s="243"/>
      <c r="K99" s="243"/>
      <c r="L99" s="243"/>
    </row>
    <row r="100" spans="1:14" ht="15.75" x14ac:dyDescent="0.25">
      <c r="A100" s="242" t="s">
        <v>489</v>
      </c>
      <c r="B100" s="242"/>
      <c r="C100" s="242"/>
      <c r="D100" s="242"/>
      <c r="E100" s="242"/>
      <c r="F100" s="242"/>
      <c r="G100" s="244">
        <v>0.29059321999999999</v>
      </c>
      <c r="H100" s="244"/>
      <c r="I100" s="244"/>
      <c r="J100" s="244"/>
      <c r="K100" s="244"/>
      <c r="L100" s="244"/>
    </row>
    <row r="101" spans="1:14" ht="15.75" x14ac:dyDescent="0.25">
      <c r="A101" s="248" t="s">
        <v>402</v>
      </c>
      <c r="B101" s="248"/>
      <c r="C101" s="248"/>
      <c r="D101" s="248"/>
      <c r="E101" s="248"/>
      <c r="F101" s="248"/>
      <c r="G101" s="245" t="s">
        <v>450</v>
      </c>
      <c r="H101" s="245"/>
      <c r="I101" s="245"/>
      <c r="J101" s="245"/>
      <c r="K101" s="245"/>
      <c r="L101" s="245"/>
    </row>
    <row r="102" spans="1:14" ht="15.75" x14ac:dyDescent="0.25">
      <c r="A102" s="242" t="s">
        <v>401</v>
      </c>
      <c r="B102" s="242"/>
      <c r="C102" s="242"/>
      <c r="D102" s="242"/>
      <c r="E102" s="242"/>
      <c r="F102" s="242"/>
      <c r="G102" s="245" t="s">
        <v>450</v>
      </c>
      <c r="H102" s="245"/>
      <c r="I102" s="245"/>
      <c r="J102" s="245"/>
      <c r="K102" s="245"/>
      <c r="L102" s="245"/>
    </row>
    <row r="103" spans="1:14" ht="15.75" x14ac:dyDescent="0.25">
      <c r="A103" s="242" t="s">
        <v>491</v>
      </c>
      <c r="B103" s="242"/>
      <c r="C103" s="242"/>
      <c r="D103" s="242"/>
      <c r="E103" s="242"/>
      <c r="F103" s="242"/>
      <c r="G103" s="245" t="s">
        <v>450</v>
      </c>
      <c r="H103" s="245"/>
      <c r="I103" s="245"/>
      <c r="J103" s="245"/>
      <c r="K103" s="245"/>
      <c r="L103" s="245"/>
    </row>
    <row r="104" spans="1:14" ht="15.75" x14ac:dyDescent="0.25">
      <c r="A104" s="242" t="s">
        <v>492</v>
      </c>
      <c r="B104" s="242"/>
      <c r="C104" s="242"/>
      <c r="D104" s="242"/>
      <c r="E104" s="242"/>
      <c r="F104" s="242"/>
      <c r="G104" s="245" t="s">
        <v>450</v>
      </c>
      <c r="H104" s="245"/>
      <c r="I104" s="245"/>
      <c r="J104" s="245"/>
      <c r="K104" s="245"/>
      <c r="L104" s="245"/>
    </row>
    <row r="105" spans="1:14" ht="15.75" x14ac:dyDescent="0.25">
      <c r="A105" s="242" t="s">
        <v>493</v>
      </c>
      <c r="B105" s="242"/>
      <c r="C105" s="242"/>
      <c r="D105" s="242"/>
      <c r="E105" s="242"/>
      <c r="F105" s="242"/>
      <c r="G105" s="245" t="s">
        <v>450</v>
      </c>
      <c r="H105" s="245"/>
      <c r="I105" s="245"/>
      <c r="J105" s="245"/>
      <c r="K105" s="245"/>
      <c r="L105" s="245"/>
    </row>
    <row r="106" spans="1:14" ht="15.75" x14ac:dyDescent="0.25">
      <c r="A106" s="248" t="s">
        <v>403</v>
      </c>
      <c r="B106" s="248"/>
      <c r="C106" s="248"/>
      <c r="D106" s="248"/>
      <c r="E106" s="248"/>
      <c r="F106" s="248"/>
      <c r="G106" s="255">
        <v>0.58336050531914896</v>
      </c>
      <c r="H106" s="255"/>
      <c r="I106" s="255"/>
      <c r="J106" s="255"/>
      <c r="K106" s="255"/>
      <c r="L106" s="255"/>
      <c r="N106" s="141"/>
    </row>
    <row r="107" spans="1:14" ht="15.75" x14ac:dyDescent="0.25">
      <c r="A107" s="248" t="s">
        <v>404</v>
      </c>
      <c r="B107" s="248"/>
      <c r="C107" s="248"/>
      <c r="D107" s="248"/>
      <c r="E107" s="248"/>
      <c r="F107" s="248"/>
      <c r="G107" s="250">
        <v>5.7029322999999996</v>
      </c>
      <c r="H107" s="250"/>
      <c r="I107" s="250"/>
      <c r="J107" s="250"/>
      <c r="K107" s="250"/>
      <c r="L107" s="250"/>
    </row>
    <row r="108" spans="1:14" ht="15.75" x14ac:dyDescent="0.25">
      <c r="A108" s="248" t="s">
        <v>405</v>
      </c>
      <c r="B108" s="248"/>
      <c r="C108" s="248"/>
      <c r="D108" s="248"/>
      <c r="E108" s="248"/>
      <c r="F108" s="248"/>
      <c r="G108" s="256">
        <v>0.58338982090651903</v>
      </c>
      <c r="H108" s="256"/>
      <c r="I108" s="256"/>
      <c r="J108" s="256"/>
      <c r="K108" s="256"/>
      <c r="L108" s="256"/>
      <c r="N108" s="141"/>
    </row>
    <row r="109" spans="1:14" ht="15.75" x14ac:dyDescent="0.25">
      <c r="A109" s="248" t="s">
        <v>406</v>
      </c>
      <c r="B109" s="248"/>
      <c r="C109" s="248"/>
      <c r="D109" s="248"/>
      <c r="E109" s="248"/>
      <c r="F109" s="248"/>
      <c r="G109" s="244">
        <v>4.8329934799999998</v>
      </c>
      <c r="H109" s="244"/>
      <c r="I109" s="244"/>
      <c r="J109" s="244"/>
      <c r="K109" s="244"/>
      <c r="L109" s="244"/>
    </row>
    <row r="110" spans="1:14" ht="15.75" x14ac:dyDescent="0.25">
      <c r="A110" s="248" t="s">
        <v>407</v>
      </c>
      <c r="B110" s="248"/>
      <c r="C110" s="248"/>
      <c r="D110" s="248"/>
      <c r="E110" s="248"/>
      <c r="F110" s="248"/>
      <c r="G110" s="245"/>
      <c r="H110" s="245"/>
      <c r="I110" s="245"/>
      <c r="J110" s="245"/>
      <c r="K110" s="245"/>
      <c r="L110" s="245"/>
    </row>
    <row r="111" spans="1:14" ht="15.75" x14ac:dyDescent="0.25">
      <c r="A111" s="257" t="s">
        <v>408</v>
      </c>
      <c r="B111" s="257"/>
      <c r="C111" s="257"/>
      <c r="D111" s="257"/>
      <c r="E111" s="257"/>
      <c r="F111" s="257"/>
      <c r="G111" s="245" t="s">
        <v>409</v>
      </c>
      <c r="H111" s="245"/>
      <c r="I111" s="245"/>
      <c r="J111" s="245"/>
      <c r="K111" s="245"/>
      <c r="L111" s="245"/>
    </row>
    <row r="112" spans="1:14" ht="15.75" x14ac:dyDescent="0.25">
      <c r="A112" s="258" t="s">
        <v>410</v>
      </c>
      <c r="B112" s="258"/>
      <c r="C112" s="258"/>
      <c r="D112" s="258"/>
      <c r="E112" s="258"/>
      <c r="F112" s="258"/>
      <c r="G112" s="245" t="s">
        <v>450</v>
      </c>
      <c r="H112" s="245"/>
      <c r="I112" s="245"/>
      <c r="J112" s="245"/>
      <c r="K112" s="245"/>
      <c r="L112" s="245"/>
    </row>
    <row r="113" spans="1:12" ht="15.75" x14ac:dyDescent="0.25">
      <c r="A113" s="258" t="s">
        <v>411</v>
      </c>
      <c r="B113" s="258"/>
      <c r="C113" s="258"/>
      <c r="D113" s="258"/>
      <c r="E113" s="258"/>
      <c r="F113" s="258"/>
      <c r="G113" s="245" t="s">
        <v>450</v>
      </c>
      <c r="H113" s="245"/>
      <c r="I113" s="245"/>
      <c r="J113" s="245"/>
      <c r="K113" s="245"/>
      <c r="L113" s="245"/>
    </row>
    <row r="114" spans="1:12" ht="15.75" x14ac:dyDescent="0.25">
      <c r="A114" s="258" t="s">
        <v>412</v>
      </c>
      <c r="B114" s="258"/>
      <c r="C114" s="258"/>
      <c r="D114" s="258"/>
      <c r="E114" s="258"/>
      <c r="F114" s="258"/>
      <c r="G114" s="245" t="s">
        <v>450</v>
      </c>
      <c r="H114" s="245"/>
      <c r="I114" s="245"/>
      <c r="J114" s="245"/>
      <c r="K114" s="245"/>
      <c r="L114" s="245"/>
    </row>
    <row r="115" spans="1:12" ht="15.75" x14ac:dyDescent="0.25">
      <c r="A115" s="259" t="s">
        <v>413</v>
      </c>
      <c r="B115" s="259"/>
      <c r="C115" s="259"/>
      <c r="D115" s="259"/>
      <c r="E115" s="259"/>
      <c r="F115" s="259"/>
      <c r="G115" s="245" t="s">
        <v>583</v>
      </c>
      <c r="H115" s="245"/>
      <c r="I115" s="245"/>
      <c r="J115" s="245"/>
      <c r="K115" s="245"/>
      <c r="L115" s="245"/>
    </row>
    <row r="116" spans="1:12" ht="15.75" x14ac:dyDescent="0.25">
      <c r="A116" s="242" t="s">
        <v>414</v>
      </c>
      <c r="B116" s="242"/>
      <c r="C116" s="242"/>
      <c r="D116" s="242"/>
      <c r="E116" s="242"/>
      <c r="F116" s="242"/>
      <c r="G116" s="245" t="s">
        <v>450</v>
      </c>
      <c r="H116" s="245"/>
      <c r="I116" s="245"/>
      <c r="J116" s="245"/>
      <c r="K116" s="245"/>
      <c r="L116" s="245"/>
    </row>
    <row r="117" spans="1:12" ht="15.75" x14ac:dyDescent="0.25">
      <c r="A117" s="248" t="s">
        <v>415</v>
      </c>
      <c r="B117" s="248"/>
      <c r="C117" s="248"/>
      <c r="D117" s="248"/>
      <c r="E117" s="248"/>
      <c r="F117" s="248"/>
      <c r="G117" s="245" t="s">
        <v>450</v>
      </c>
      <c r="H117" s="245"/>
      <c r="I117" s="245"/>
      <c r="J117" s="245"/>
      <c r="K117" s="245"/>
      <c r="L117" s="245"/>
    </row>
    <row r="118" spans="1:12" ht="15.75" x14ac:dyDescent="0.25">
      <c r="A118" s="242" t="s">
        <v>401</v>
      </c>
      <c r="B118" s="242"/>
      <c r="C118" s="242"/>
      <c r="D118" s="242"/>
      <c r="E118" s="242"/>
      <c r="F118" s="242"/>
      <c r="G118" s="245" t="s">
        <v>450</v>
      </c>
      <c r="H118" s="245"/>
      <c r="I118" s="245"/>
      <c r="J118" s="245"/>
      <c r="K118" s="245"/>
      <c r="L118" s="245"/>
    </row>
    <row r="119" spans="1:12" ht="15.75" x14ac:dyDescent="0.25">
      <c r="A119" s="242" t="s">
        <v>494</v>
      </c>
      <c r="B119" s="242"/>
      <c r="C119" s="242"/>
      <c r="D119" s="242"/>
      <c r="E119" s="242"/>
      <c r="F119" s="242"/>
      <c r="G119" s="245" t="s">
        <v>450</v>
      </c>
      <c r="H119" s="245"/>
      <c r="I119" s="245"/>
      <c r="J119" s="245"/>
      <c r="K119" s="245"/>
      <c r="L119" s="245"/>
    </row>
    <row r="120" spans="1:12" ht="15.75" x14ac:dyDescent="0.25">
      <c r="A120" s="242" t="s">
        <v>495</v>
      </c>
      <c r="B120" s="242"/>
      <c r="C120" s="242"/>
      <c r="D120" s="242"/>
      <c r="E120" s="242"/>
      <c r="F120" s="242"/>
      <c r="G120" s="245" t="s">
        <v>450</v>
      </c>
      <c r="H120" s="245"/>
      <c r="I120" s="245"/>
      <c r="J120" s="245"/>
      <c r="K120" s="245"/>
      <c r="L120" s="245"/>
    </row>
    <row r="121" spans="1:12" ht="15.75" x14ac:dyDescent="0.25">
      <c r="A121" s="248" t="s">
        <v>416</v>
      </c>
      <c r="B121" s="248"/>
      <c r="C121" s="248"/>
      <c r="D121" s="248"/>
      <c r="E121" s="248"/>
      <c r="F121" s="248"/>
      <c r="G121" s="245" t="s">
        <v>450</v>
      </c>
      <c r="H121" s="245"/>
      <c r="I121" s="245"/>
      <c r="J121" s="245"/>
      <c r="K121" s="245"/>
      <c r="L121" s="245"/>
    </row>
    <row r="122" spans="1:12" ht="15.75" x14ac:dyDescent="0.25">
      <c r="A122" s="248" t="s">
        <v>417</v>
      </c>
      <c r="B122" s="248"/>
      <c r="C122" s="248"/>
      <c r="D122" s="248"/>
      <c r="E122" s="248"/>
      <c r="F122" s="248"/>
      <c r="G122" s="245" t="s">
        <v>450</v>
      </c>
      <c r="H122" s="245"/>
      <c r="I122" s="245"/>
      <c r="J122" s="245"/>
      <c r="K122" s="245"/>
      <c r="L122" s="245"/>
    </row>
    <row r="123" spans="1:12" ht="15.75" customHeight="1" x14ac:dyDescent="0.25">
      <c r="A123" s="257" t="s">
        <v>496</v>
      </c>
      <c r="B123" s="257"/>
      <c r="C123" s="257"/>
      <c r="D123" s="257"/>
      <c r="E123" s="257"/>
      <c r="F123" s="257"/>
      <c r="G123" s="245" t="s">
        <v>450</v>
      </c>
      <c r="H123" s="245"/>
      <c r="I123" s="245"/>
      <c r="J123" s="245"/>
      <c r="K123" s="245"/>
      <c r="L123" s="245"/>
    </row>
    <row r="124" spans="1:12" ht="15.75" x14ac:dyDescent="0.25">
      <c r="A124" s="258" t="s">
        <v>497</v>
      </c>
      <c r="B124" s="258"/>
      <c r="C124" s="258"/>
      <c r="D124" s="258"/>
      <c r="E124" s="258"/>
      <c r="F124" s="258"/>
      <c r="G124" s="245" t="s">
        <v>450</v>
      </c>
      <c r="H124" s="245"/>
      <c r="I124" s="245"/>
      <c r="J124" s="245"/>
      <c r="K124" s="245"/>
      <c r="L124" s="245"/>
    </row>
    <row r="125" spans="1:12" ht="15.75" x14ac:dyDescent="0.25">
      <c r="A125" s="259" t="s">
        <v>498</v>
      </c>
      <c r="B125" s="259"/>
      <c r="C125" s="259"/>
      <c r="D125" s="259"/>
      <c r="E125" s="259"/>
      <c r="F125" s="259"/>
      <c r="G125" s="245" t="s">
        <v>450</v>
      </c>
      <c r="H125" s="245"/>
      <c r="I125" s="245"/>
      <c r="J125" s="245"/>
      <c r="K125" s="245"/>
      <c r="L125" s="245"/>
    </row>
    <row r="126" spans="1:12" ht="15.75" x14ac:dyDescent="0.25">
      <c r="A126" s="248" t="s">
        <v>416</v>
      </c>
      <c r="B126" s="248"/>
      <c r="C126" s="248"/>
      <c r="D126" s="248"/>
      <c r="E126" s="248"/>
      <c r="F126" s="248"/>
      <c r="G126" s="245" t="s">
        <v>450</v>
      </c>
      <c r="H126" s="245"/>
      <c r="I126" s="245"/>
      <c r="J126" s="245"/>
      <c r="K126" s="245"/>
      <c r="L126" s="245"/>
    </row>
    <row r="127" spans="1:12" ht="15.75" x14ac:dyDescent="0.25">
      <c r="A127" s="248" t="s">
        <v>417</v>
      </c>
      <c r="B127" s="248"/>
      <c r="C127" s="248"/>
      <c r="D127" s="248"/>
      <c r="E127" s="248"/>
      <c r="F127" s="248"/>
      <c r="G127" s="245" t="s">
        <v>450</v>
      </c>
      <c r="H127" s="245"/>
      <c r="I127" s="245"/>
      <c r="J127" s="245"/>
      <c r="K127" s="245"/>
      <c r="L127" s="245"/>
    </row>
    <row r="128" spans="1:12" ht="15.75" customHeight="1" x14ac:dyDescent="0.25">
      <c r="A128" s="257" t="s">
        <v>496</v>
      </c>
      <c r="B128" s="257"/>
      <c r="C128" s="257"/>
      <c r="D128" s="257"/>
      <c r="E128" s="257"/>
      <c r="F128" s="257"/>
      <c r="G128" s="245" t="s">
        <v>450</v>
      </c>
      <c r="H128" s="245"/>
      <c r="I128" s="245"/>
      <c r="J128" s="245"/>
      <c r="K128" s="245"/>
      <c r="L128" s="245"/>
    </row>
    <row r="129" spans="1:12" ht="15.75" x14ac:dyDescent="0.25">
      <c r="A129" s="258" t="s">
        <v>497</v>
      </c>
      <c r="B129" s="258"/>
      <c r="C129" s="258"/>
      <c r="D129" s="258"/>
      <c r="E129" s="258"/>
      <c r="F129" s="258"/>
      <c r="G129" s="245" t="s">
        <v>450</v>
      </c>
      <c r="H129" s="245"/>
      <c r="I129" s="245"/>
      <c r="J129" s="245"/>
      <c r="K129" s="245"/>
      <c r="L129" s="245"/>
    </row>
    <row r="130" spans="1:12" ht="15.75" x14ac:dyDescent="0.25">
      <c r="A130" s="259" t="s">
        <v>498</v>
      </c>
      <c r="B130" s="259"/>
      <c r="C130" s="259"/>
      <c r="D130" s="259"/>
      <c r="E130" s="259"/>
      <c r="F130" s="259"/>
      <c r="G130" s="245" t="s">
        <v>450</v>
      </c>
      <c r="H130" s="245"/>
      <c r="I130" s="245"/>
      <c r="J130" s="245"/>
      <c r="K130" s="245"/>
      <c r="L130" s="245"/>
    </row>
    <row r="131" spans="1:12" ht="15.75" x14ac:dyDescent="0.25">
      <c r="A131" s="248" t="s">
        <v>416</v>
      </c>
      <c r="B131" s="248"/>
      <c r="C131" s="248"/>
      <c r="D131" s="248"/>
      <c r="E131" s="248"/>
      <c r="F131" s="248"/>
      <c r="G131" s="245" t="s">
        <v>450</v>
      </c>
      <c r="H131" s="245"/>
      <c r="I131" s="245"/>
      <c r="J131" s="245"/>
      <c r="K131" s="245"/>
      <c r="L131" s="245"/>
    </row>
    <row r="132" spans="1:12" ht="15.75" x14ac:dyDescent="0.25">
      <c r="A132" s="248" t="s">
        <v>417</v>
      </c>
      <c r="B132" s="248"/>
      <c r="C132" s="248"/>
      <c r="D132" s="248"/>
      <c r="E132" s="248"/>
      <c r="F132" s="248"/>
      <c r="G132" s="245" t="s">
        <v>450</v>
      </c>
      <c r="H132" s="245"/>
      <c r="I132" s="245"/>
      <c r="J132" s="245"/>
      <c r="K132" s="245"/>
      <c r="L132" s="245"/>
    </row>
    <row r="133" spans="1:12" ht="15.75" customHeight="1" x14ac:dyDescent="0.25">
      <c r="A133" s="257" t="s">
        <v>496</v>
      </c>
      <c r="B133" s="257"/>
      <c r="C133" s="257"/>
      <c r="D133" s="257"/>
      <c r="E133" s="257"/>
      <c r="F133" s="257"/>
      <c r="G133" s="245" t="s">
        <v>450</v>
      </c>
      <c r="H133" s="245"/>
      <c r="I133" s="245"/>
      <c r="J133" s="245"/>
      <c r="K133" s="245"/>
      <c r="L133" s="245"/>
    </row>
    <row r="134" spans="1:12" ht="15.75" x14ac:dyDescent="0.25">
      <c r="A134" s="258" t="s">
        <v>497</v>
      </c>
      <c r="B134" s="258"/>
      <c r="C134" s="258"/>
      <c r="D134" s="258"/>
      <c r="E134" s="258"/>
      <c r="F134" s="258"/>
      <c r="G134" s="245" t="s">
        <v>450</v>
      </c>
      <c r="H134" s="245"/>
      <c r="I134" s="245"/>
      <c r="J134" s="245"/>
      <c r="K134" s="245"/>
      <c r="L134" s="245"/>
    </row>
    <row r="135" spans="1:12" ht="15.75" x14ac:dyDescent="0.25">
      <c r="A135" s="259" t="s">
        <v>498</v>
      </c>
      <c r="B135" s="259"/>
      <c r="C135" s="259"/>
      <c r="D135" s="259"/>
      <c r="E135" s="259"/>
      <c r="F135" s="259"/>
      <c r="G135" s="245" t="s">
        <v>450</v>
      </c>
      <c r="H135" s="245"/>
      <c r="I135" s="245"/>
      <c r="J135" s="245"/>
      <c r="K135" s="245"/>
      <c r="L135" s="245"/>
    </row>
    <row r="136" spans="1:12" ht="15.75" x14ac:dyDescent="0.25">
      <c r="A136" s="248" t="s">
        <v>416</v>
      </c>
      <c r="B136" s="248"/>
      <c r="C136" s="248"/>
      <c r="D136" s="248"/>
      <c r="E136" s="248"/>
      <c r="F136" s="248"/>
      <c r="G136" s="245" t="s">
        <v>450</v>
      </c>
      <c r="H136" s="245"/>
      <c r="I136" s="245"/>
      <c r="J136" s="245"/>
      <c r="K136" s="245"/>
      <c r="L136" s="245"/>
    </row>
    <row r="137" spans="1:12" ht="15.75" x14ac:dyDescent="0.25">
      <c r="A137" s="248" t="s">
        <v>417</v>
      </c>
      <c r="B137" s="248"/>
      <c r="C137" s="248"/>
      <c r="D137" s="248"/>
      <c r="E137" s="248"/>
      <c r="F137" s="248"/>
      <c r="G137" s="245" t="s">
        <v>450</v>
      </c>
      <c r="H137" s="245"/>
      <c r="I137" s="245"/>
      <c r="J137" s="245"/>
      <c r="K137" s="245"/>
      <c r="L137" s="245"/>
    </row>
    <row r="138" spans="1:12" ht="15.75" customHeight="1" x14ac:dyDescent="0.25">
      <c r="A138" s="257" t="s">
        <v>496</v>
      </c>
      <c r="B138" s="257"/>
      <c r="C138" s="257"/>
      <c r="D138" s="257"/>
      <c r="E138" s="257"/>
      <c r="F138" s="257"/>
      <c r="G138" s="245" t="s">
        <v>450</v>
      </c>
      <c r="H138" s="245"/>
      <c r="I138" s="245"/>
      <c r="J138" s="245"/>
      <c r="K138" s="245"/>
      <c r="L138" s="245"/>
    </row>
    <row r="139" spans="1:12" ht="15.75" x14ac:dyDescent="0.25">
      <c r="A139" s="258" t="s">
        <v>497</v>
      </c>
      <c r="B139" s="258"/>
      <c r="C139" s="258"/>
      <c r="D139" s="258"/>
      <c r="E139" s="258"/>
      <c r="F139" s="258"/>
      <c r="G139" s="245" t="s">
        <v>450</v>
      </c>
      <c r="H139" s="245"/>
      <c r="I139" s="245"/>
      <c r="J139" s="245"/>
      <c r="K139" s="245"/>
      <c r="L139" s="245"/>
    </row>
    <row r="140" spans="1:12" ht="15.75" x14ac:dyDescent="0.25">
      <c r="A140" s="259" t="s">
        <v>498</v>
      </c>
      <c r="B140" s="259"/>
      <c r="C140" s="259"/>
      <c r="D140" s="259"/>
      <c r="E140" s="259"/>
      <c r="F140" s="259"/>
      <c r="G140" s="245" t="s">
        <v>450</v>
      </c>
      <c r="H140" s="245"/>
      <c r="I140" s="245"/>
      <c r="J140" s="245"/>
      <c r="K140" s="245"/>
      <c r="L140" s="245"/>
    </row>
    <row r="141" spans="1:12" ht="15.75" x14ac:dyDescent="0.25">
      <c r="A141" s="248" t="s">
        <v>416</v>
      </c>
      <c r="B141" s="248"/>
      <c r="C141" s="248"/>
      <c r="D141" s="248"/>
      <c r="E141" s="248"/>
      <c r="F141" s="248"/>
      <c r="G141" s="245" t="s">
        <v>450</v>
      </c>
      <c r="H141" s="245"/>
      <c r="I141" s="245"/>
      <c r="J141" s="245"/>
      <c r="K141" s="245"/>
      <c r="L141" s="245"/>
    </row>
    <row r="142" spans="1:12" ht="15.75" x14ac:dyDescent="0.25">
      <c r="A142" s="248" t="s">
        <v>417</v>
      </c>
      <c r="B142" s="248"/>
      <c r="C142" s="248"/>
      <c r="D142" s="248"/>
      <c r="E142" s="248"/>
      <c r="F142" s="248"/>
      <c r="G142" s="245" t="s">
        <v>450</v>
      </c>
      <c r="H142" s="245"/>
      <c r="I142" s="245"/>
      <c r="J142" s="245"/>
      <c r="K142" s="245"/>
      <c r="L142" s="245"/>
    </row>
    <row r="143" spans="1:12" ht="15.75" customHeight="1" x14ac:dyDescent="0.25">
      <c r="A143" s="257" t="s">
        <v>496</v>
      </c>
      <c r="B143" s="257"/>
      <c r="C143" s="257"/>
      <c r="D143" s="257"/>
      <c r="E143" s="257"/>
      <c r="F143" s="257"/>
      <c r="G143" s="245" t="s">
        <v>450</v>
      </c>
      <c r="H143" s="245"/>
      <c r="I143" s="245"/>
      <c r="J143" s="245"/>
      <c r="K143" s="245"/>
      <c r="L143" s="245"/>
    </row>
    <row r="144" spans="1:12" ht="15.75" x14ac:dyDescent="0.25">
      <c r="A144" s="258" t="s">
        <v>497</v>
      </c>
      <c r="B144" s="258"/>
      <c r="C144" s="258"/>
      <c r="D144" s="258"/>
      <c r="E144" s="258"/>
      <c r="F144" s="258"/>
      <c r="G144" s="245" t="s">
        <v>450</v>
      </c>
      <c r="H144" s="245"/>
      <c r="I144" s="245"/>
      <c r="J144" s="245"/>
      <c r="K144" s="245"/>
      <c r="L144" s="245"/>
    </row>
    <row r="145" spans="1:12" ht="15.75" x14ac:dyDescent="0.25">
      <c r="A145" s="259" t="s">
        <v>498</v>
      </c>
      <c r="B145" s="259"/>
      <c r="C145" s="259"/>
      <c r="D145" s="259"/>
      <c r="E145" s="259"/>
      <c r="F145" s="259"/>
      <c r="G145" s="245" t="s">
        <v>450</v>
      </c>
      <c r="H145" s="245"/>
      <c r="I145" s="245"/>
      <c r="J145" s="245"/>
      <c r="K145" s="245"/>
      <c r="L145" s="245"/>
    </row>
    <row r="146" spans="1:12" ht="15.75" x14ac:dyDescent="0.25">
      <c r="A146" s="248" t="s">
        <v>416</v>
      </c>
      <c r="B146" s="248"/>
      <c r="C146" s="248"/>
      <c r="D146" s="248"/>
      <c r="E146" s="248"/>
      <c r="F146" s="248"/>
      <c r="G146" s="245" t="s">
        <v>450</v>
      </c>
      <c r="H146" s="245"/>
      <c r="I146" s="245"/>
      <c r="J146" s="245"/>
      <c r="K146" s="245"/>
      <c r="L146" s="245"/>
    </row>
    <row r="147" spans="1:12" ht="15.75" x14ac:dyDescent="0.25">
      <c r="A147" s="248" t="s">
        <v>417</v>
      </c>
      <c r="B147" s="248"/>
      <c r="C147" s="248"/>
      <c r="D147" s="248"/>
      <c r="E147" s="248"/>
      <c r="F147" s="248"/>
      <c r="G147" s="245" t="s">
        <v>450</v>
      </c>
      <c r="H147" s="245"/>
      <c r="I147" s="245"/>
      <c r="J147" s="245"/>
      <c r="K147" s="245"/>
      <c r="L147" s="245"/>
    </row>
    <row r="148" spans="1:12" ht="15.75" customHeight="1" x14ac:dyDescent="0.25">
      <c r="A148" s="257" t="s">
        <v>496</v>
      </c>
      <c r="B148" s="257"/>
      <c r="C148" s="257"/>
      <c r="D148" s="257"/>
      <c r="E148" s="257"/>
      <c r="F148" s="257"/>
      <c r="G148" s="245" t="s">
        <v>450</v>
      </c>
      <c r="H148" s="245"/>
      <c r="I148" s="245"/>
      <c r="J148" s="245"/>
      <c r="K148" s="245"/>
      <c r="L148" s="245"/>
    </row>
    <row r="149" spans="1:12" ht="15.75" x14ac:dyDescent="0.25">
      <c r="A149" s="258" t="s">
        <v>497</v>
      </c>
      <c r="B149" s="258"/>
      <c r="C149" s="258"/>
      <c r="D149" s="258"/>
      <c r="E149" s="258"/>
      <c r="F149" s="258"/>
      <c r="G149" s="245" t="s">
        <v>450</v>
      </c>
      <c r="H149" s="245"/>
      <c r="I149" s="245"/>
      <c r="J149" s="245"/>
      <c r="K149" s="245"/>
      <c r="L149" s="245"/>
    </row>
    <row r="150" spans="1:12" ht="15.75" x14ac:dyDescent="0.25">
      <c r="A150" s="259" t="s">
        <v>498</v>
      </c>
      <c r="B150" s="259"/>
      <c r="C150" s="259"/>
      <c r="D150" s="259"/>
      <c r="E150" s="259"/>
      <c r="F150" s="259"/>
      <c r="G150" s="245" t="s">
        <v>450</v>
      </c>
      <c r="H150" s="245"/>
      <c r="I150" s="245"/>
      <c r="J150" s="245"/>
      <c r="K150" s="245"/>
      <c r="L150" s="245"/>
    </row>
    <row r="151" spans="1:12" ht="15.75" x14ac:dyDescent="0.25">
      <c r="A151" s="248" t="s">
        <v>416</v>
      </c>
      <c r="B151" s="248"/>
      <c r="C151" s="248"/>
      <c r="D151" s="248"/>
      <c r="E151" s="248"/>
      <c r="F151" s="248"/>
      <c r="G151" s="245" t="s">
        <v>450</v>
      </c>
      <c r="H151" s="245"/>
      <c r="I151" s="245"/>
      <c r="J151" s="245"/>
      <c r="K151" s="245"/>
      <c r="L151" s="245"/>
    </row>
    <row r="152" spans="1:12" ht="15.75" x14ac:dyDescent="0.25">
      <c r="A152" s="248" t="s">
        <v>417</v>
      </c>
      <c r="B152" s="248"/>
      <c r="C152" s="248"/>
      <c r="D152" s="248"/>
      <c r="E152" s="248"/>
      <c r="F152" s="248"/>
      <c r="G152" s="245" t="s">
        <v>450</v>
      </c>
      <c r="H152" s="245"/>
      <c r="I152" s="245"/>
      <c r="J152" s="245"/>
      <c r="K152" s="245"/>
      <c r="L152" s="245"/>
    </row>
    <row r="153" spans="1:12" ht="15.75" customHeight="1" x14ac:dyDescent="0.25">
      <c r="A153" s="257" t="s">
        <v>496</v>
      </c>
      <c r="B153" s="257"/>
      <c r="C153" s="257"/>
      <c r="D153" s="257"/>
      <c r="E153" s="257"/>
      <c r="F153" s="257"/>
      <c r="G153" s="245" t="s">
        <v>450</v>
      </c>
      <c r="H153" s="245"/>
      <c r="I153" s="245"/>
      <c r="J153" s="245"/>
      <c r="K153" s="245"/>
      <c r="L153" s="245"/>
    </row>
    <row r="154" spans="1:12" ht="15.75" x14ac:dyDescent="0.25">
      <c r="A154" s="258" t="s">
        <v>497</v>
      </c>
      <c r="B154" s="258"/>
      <c r="C154" s="258"/>
      <c r="D154" s="258"/>
      <c r="E154" s="258"/>
      <c r="F154" s="258"/>
      <c r="G154" s="245" t="s">
        <v>450</v>
      </c>
      <c r="H154" s="245"/>
      <c r="I154" s="245"/>
      <c r="J154" s="245"/>
      <c r="K154" s="245"/>
      <c r="L154" s="245"/>
    </row>
    <row r="155" spans="1:12" ht="15.75" x14ac:dyDescent="0.25">
      <c r="A155" s="259" t="s">
        <v>498</v>
      </c>
      <c r="B155" s="259"/>
      <c r="C155" s="259"/>
      <c r="D155" s="259"/>
      <c r="E155" s="259"/>
      <c r="F155" s="259"/>
      <c r="G155" s="245" t="s">
        <v>450</v>
      </c>
      <c r="H155" s="245"/>
      <c r="I155" s="245"/>
      <c r="J155" s="245"/>
      <c r="K155" s="245"/>
      <c r="L155" s="245"/>
    </row>
    <row r="156" spans="1:12" ht="15.75" x14ac:dyDescent="0.25">
      <c r="A156" s="248" t="s">
        <v>416</v>
      </c>
      <c r="B156" s="248"/>
      <c r="C156" s="248"/>
      <c r="D156" s="248"/>
      <c r="E156" s="248"/>
      <c r="F156" s="248"/>
      <c r="G156" s="245" t="s">
        <v>450</v>
      </c>
      <c r="H156" s="245"/>
      <c r="I156" s="245"/>
      <c r="J156" s="245"/>
      <c r="K156" s="245"/>
      <c r="L156" s="245"/>
    </row>
    <row r="157" spans="1:12" ht="15.75" x14ac:dyDescent="0.25">
      <c r="A157" s="248" t="s">
        <v>417</v>
      </c>
      <c r="B157" s="248"/>
      <c r="C157" s="248"/>
      <c r="D157" s="248"/>
      <c r="E157" s="248"/>
      <c r="F157" s="248"/>
      <c r="G157" s="245" t="s">
        <v>450</v>
      </c>
      <c r="H157" s="245"/>
      <c r="I157" s="245"/>
      <c r="J157" s="245"/>
      <c r="K157" s="245"/>
      <c r="L157" s="245"/>
    </row>
    <row r="158" spans="1:12" ht="15.75" customHeight="1" x14ac:dyDescent="0.25">
      <c r="A158" s="257" t="s">
        <v>496</v>
      </c>
      <c r="B158" s="257"/>
      <c r="C158" s="257"/>
      <c r="D158" s="257"/>
      <c r="E158" s="257"/>
      <c r="F158" s="257"/>
      <c r="G158" s="245" t="s">
        <v>450</v>
      </c>
      <c r="H158" s="245"/>
      <c r="I158" s="245"/>
      <c r="J158" s="245"/>
      <c r="K158" s="245"/>
      <c r="L158" s="245"/>
    </row>
    <row r="159" spans="1:12" ht="15.75" x14ac:dyDescent="0.25">
      <c r="A159" s="258" t="s">
        <v>497</v>
      </c>
      <c r="B159" s="258"/>
      <c r="C159" s="258"/>
      <c r="D159" s="258"/>
      <c r="E159" s="258"/>
      <c r="F159" s="258"/>
      <c r="G159" s="245" t="s">
        <v>450</v>
      </c>
      <c r="H159" s="245"/>
      <c r="I159" s="245"/>
      <c r="J159" s="245"/>
      <c r="K159" s="245"/>
      <c r="L159" s="245"/>
    </row>
    <row r="160" spans="1:12" ht="15.75" x14ac:dyDescent="0.25">
      <c r="A160" s="259" t="s">
        <v>498</v>
      </c>
      <c r="B160" s="259"/>
      <c r="C160" s="259"/>
      <c r="D160" s="259"/>
      <c r="E160" s="259"/>
      <c r="F160" s="259"/>
      <c r="G160" s="245" t="s">
        <v>450</v>
      </c>
      <c r="H160" s="245"/>
      <c r="I160" s="245"/>
      <c r="J160" s="245"/>
      <c r="K160" s="245"/>
      <c r="L160" s="245"/>
    </row>
    <row r="161" spans="1:12" ht="15.75" x14ac:dyDescent="0.25">
      <c r="A161" s="248" t="s">
        <v>416</v>
      </c>
      <c r="B161" s="248"/>
      <c r="C161" s="248"/>
      <c r="D161" s="248"/>
      <c r="E161" s="248"/>
      <c r="F161" s="248"/>
      <c r="G161" s="245" t="s">
        <v>450</v>
      </c>
      <c r="H161" s="245"/>
      <c r="I161" s="245"/>
      <c r="J161" s="245"/>
      <c r="K161" s="245"/>
      <c r="L161" s="245"/>
    </row>
    <row r="162" spans="1:12" ht="15.75" x14ac:dyDescent="0.25">
      <c r="A162" s="248" t="s">
        <v>417</v>
      </c>
      <c r="B162" s="248"/>
      <c r="C162" s="248"/>
      <c r="D162" s="248"/>
      <c r="E162" s="248"/>
      <c r="F162" s="248"/>
      <c r="G162" s="245" t="s">
        <v>450</v>
      </c>
      <c r="H162" s="245"/>
      <c r="I162" s="245"/>
      <c r="J162" s="245"/>
      <c r="K162" s="245"/>
      <c r="L162" s="245"/>
    </row>
    <row r="163" spans="1:12" ht="15.75" customHeight="1" x14ac:dyDescent="0.25">
      <c r="A163" s="257" t="s">
        <v>496</v>
      </c>
      <c r="B163" s="257"/>
      <c r="C163" s="257"/>
      <c r="D163" s="257"/>
      <c r="E163" s="257"/>
      <c r="F163" s="257"/>
      <c r="G163" s="245" t="s">
        <v>450</v>
      </c>
      <c r="H163" s="245"/>
      <c r="I163" s="245"/>
      <c r="J163" s="245"/>
      <c r="K163" s="245"/>
      <c r="L163" s="245"/>
    </row>
    <row r="164" spans="1:12" ht="15.75" x14ac:dyDescent="0.25">
      <c r="A164" s="258" t="s">
        <v>497</v>
      </c>
      <c r="B164" s="258"/>
      <c r="C164" s="258"/>
      <c r="D164" s="258"/>
      <c r="E164" s="258"/>
      <c r="F164" s="258"/>
      <c r="G164" s="245" t="s">
        <v>450</v>
      </c>
      <c r="H164" s="245"/>
      <c r="I164" s="245"/>
      <c r="J164" s="245"/>
      <c r="K164" s="245"/>
      <c r="L164" s="245"/>
    </row>
    <row r="165" spans="1:12" ht="15.75" x14ac:dyDescent="0.25">
      <c r="A165" s="259" t="s">
        <v>498</v>
      </c>
      <c r="B165" s="259"/>
      <c r="C165" s="259"/>
      <c r="D165" s="259"/>
      <c r="E165" s="259"/>
      <c r="F165" s="259"/>
      <c r="G165" s="245" t="s">
        <v>450</v>
      </c>
      <c r="H165" s="245"/>
      <c r="I165" s="245"/>
      <c r="J165" s="245"/>
      <c r="K165" s="245"/>
      <c r="L165" s="245"/>
    </row>
    <row r="166" spans="1:12" ht="15.75" x14ac:dyDescent="0.25">
      <c r="A166" s="248" t="s">
        <v>416</v>
      </c>
      <c r="B166" s="248"/>
      <c r="C166" s="248"/>
      <c r="D166" s="248"/>
      <c r="E166" s="248"/>
      <c r="F166" s="248"/>
      <c r="G166" s="245" t="s">
        <v>450</v>
      </c>
      <c r="H166" s="245"/>
      <c r="I166" s="245"/>
      <c r="J166" s="245"/>
      <c r="K166" s="245"/>
      <c r="L166" s="245"/>
    </row>
    <row r="167" spans="1:12" ht="15.75" x14ac:dyDescent="0.25">
      <c r="A167" s="248" t="s">
        <v>417</v>
      </c>
      <c r="B167" s="248"/>
      <c r="C167" s="248"/>
      <c r="D167" s="248"/>
      <c r="E167" s="248"/>
      <c r="F167" s="248"/>
      <c r="G167" s="245" t="s">
        <v>450</v>
      </c>
      <c r="H167" s="245"/>
      <c r="I167" s="245"/>
      <c r="J167" s="245"/>
      <c r="K167" s="245"/>
      <c r="L167" s="245"/>
    </row>
    <row r="168" spans="1:12" ht="15.75" customHeight="1" x14ac:dyDescent="0.25">
      <c r="A168" s="257" t="s">
        <v>496</v>
      </c>
      <c r="B168" s="257"/>
      <c r="C168" s="257"/>
      <c r="D168" s="257"/>
      <c r="E168" s="257"/>
      <c r="F168" s="257"/>
      <c r="G168" s="245" t="s">
        <v>450</v>
      </c>
      <c r="H168" s="245"/>
      <c r="I168" s="245"/>
      <c r="J168" s="245"/>
      <c r="K168" s="245"/>
      <c r="L168" s="245"/>
    </row>
    <row r="169" spans="1:12" ht="15.75" x14ac:dyDescent="0.25">
      <c r="A169" s="258" t="s">
        <v>497</v>
      </c>
      <c r="B169" s="258"/>
      <c r="C169" s="258"/>
      <c r="D169" s="258"/>
      <c r="E169" s="258"/>
      <c r="F169" s="258"/>
      <c r="G169" s="245" t="s">
        <v>450</v>
      </c>
      <c r="H169" s="245"/>
      <c r="I169" s="245"/>
      <c r="J169" s="245"/>
      <c r="K169" s="245"/>
      <c r="L169" s="245"/>
    </row>
    <row r="170" spans="1:12" ht="15.75" x14ac:dyDescent="0.25">
      <c r="A170" s="259" t="s">
        <v>498</v>
      </c>
      <c r="B170" s="259"/>
      <c r="C170" s="259"/>
      <c r="D170" s="259"/>
      <c r="E170" s="259"/>
      <c r="F170" s="259"/>
      <c r="G170" s="245" t="s">
        <v>450</v>
      </c>
      <c r="H170" s="245"/>
      <c r="I170" s="245"/>
      <c r="J170" s="245"/>
      <c r="K170" s="245"/>
      <c r="L170" s="245"/>
    </row>
    <row r="171" spans="1:12" ht="15.75" x14ac:dyDescent="0.25">
      <c r="A171" s="248" t="s">
        <v>416</v>
      </c>
      <c r="B171" s="248"/>
      <c r="C171" s="248"/>
      <c r="D171" s="248"/>
      <c r="E171" s="248"/>
      <c r="F171" s="248"/>
      <c r="G171" s="245" t="s">
        <v>450</v>
      </c>
      <c r="H171" s="245"/>
      <c r="I171" s="245"/>
      <c r="J171" s="245"/>
      <c r="K171" s="245"/>
      <c r="L171" s="245"/>
    </row>
    <row r="172" spans="1:12" ht="15.75" x14ac:dyDescent="0.25">
      <c r="A172" s="248" t="s">
        <v>417</v>
      </c>
      <c r="B172" s="248"/>
      <c r="C172" s="248"/>
      <c r="D172" s="248"/>
      <c r="E172" s="248"/>
      <c r="F172" s="248"/>
      <c r="G172" s="245" t="s">
        <v>450</v>
      </c>
      <c r="H172" s="245"/>
      <c r="I172" s="245"/>
      <c r="J172" s="245"/>
      <c r="K172" s="245"/>
      <c r="L172" s="245"/>
    </row>
    <row r="173" spans="1:12" ht="15.75" customHeight="1" x14ac:dyDescent="0.25">
      <c r="A173" s="257" t="s">
        <v>496</v>
      </c>
      <c r="B173" s="257"/>
      <c r="C173" s="257"/>
      <c r="D173" s="257"/>
      <c r="E173" s="257"/>
      <c r="F173" s="257"/>
      <c r="G173" s="245" t="s">
        <v>450</v>
      </c>
      <c r="H173" s="245"/>
      <c r="I173" s="245"/>
      <c r="J173" s="245"/>
      <c r="K173" s="245"/>
      <c r="L173" s="245"/>
    </row>
    <row r="174" spans="1:12" ht="15.75" x14ac:dyDescent="0.25">
      <c r="A174" s="258" t="s">
        <v>497</v>
      </c>
      <c r="B174" s="258"/>
      <c r="C174" s="258"/>
      <c r="D174" s="258"/>
      <c r="E174" s="258"/>
      <c r="F174" s="258"/>
      <c r="G174" s="245" t="s">
        <v>450</v>
      </c>
      <c r="H174" s="245"/>
      <c r="I174" s="245"/>
      <c r="J174" s="245"/>
      <c r="K174" s="245"/>
      <c r="L174" s="245"/>
    </row>
    <row r="175" spans="1:12" ht="15.75" x14ac:dyDescent="0.25">
      <c r="A175" s="259" t="s">
        <v>498</v>
      </c>
      <c r="B175" s="259"/>
      <c r="C175" s="259"/>
      <c r="D175" s="259"/>
      <c r="E175" s="259"/>
      <c r="F175" s="259"/>
      <c r="G175" s="245" t="s">
        <v>450</v>
      </c>
      <c r="H175" s="245"/>
      <c r="I175" s="245"/>
      <c r="J175" s="245"/>
      <c r="K175" s="245"/>
      <c r="L175" s="245"/>
    </row>
    <row r="176" spans="1:12" ht="15.75" x14ac:dyDescent="0.25">
      <c r="A176" s="248" t="s">
        <v>416</v>
      </c>
      <c r="B176" s="248"/>
      <c r="C176" s="248"/>
      <c r="D176" s="248"/>
      <c r="E176" s="248"/>
      <c r="F176" s="248"/>
      <c r="G176" s="245" t="s">
        <v>450</v>
      </c>
      <c r="H176" s="245"/>
      <c r="I176" s="245"/>
      <c r="J176" s="245"/>
      <c r="K176" s="245"/>
      <c r="L176" s="245"/>
    </row>
    <row r="177" spans="1:12" ht="15.75" x14ac:dyDescent="0.25">
      <c r="A177" s="248" t="s">
        <v>417</v>
      </c>
      <c r="B177" s="248"/>
      <c r="C177" s="248"/>
      <c r="D177" s="248"/>
      <c r="E177" s="248"/>
      <c r="F177" s="248"/>
      <c r="G177" s="245" t="s">
        <v>450</v>
      </c>
      <c r="H177" s="245"/>
      <c r="I177" s="245"/>
      <c r="J177" s="245"/>
      <c r="K177" s="245"/>
      <c r="L177" s="245"/>
    </row>
    <row r="178" spans="1:12" ht="15.75" customHeight="1" x14ac:dyDescent="0.25">
      <c r="A178" s="257" t="s">
        <v>496</v>
      </c>
      <c r="B178" s="257"/>
      <c r="C178" s="257"/>
      <c r="D178" s="257"/>
      <c r="E178" s="257"/>
      <c r="F178" s="257"/>
      <c r="G178" s="245" t="s">
        <v>450</v>
      </c>
      <c r="H178" s="245"/>
      <c r="I178" s="245"/>
      <c r="J178" s="245"/>
      <c r="K178" s="245"/>
      <c r="L178" s="245"/>
    </row>
    <row r="179" spans="1:12" ht="15.75" x14ac:dyDescent="0.25">
      <c r="A179" s="258" t="s">
        <v>497</v>
      </c>
      <c r="B179" s="258"/>
      <c r="C179" s="258"/>
      <c r="D179" s="258"/>
      <c r="E179" s="258"/>
      <c r="F179" s="258"/>
      <c r="G179" s="245" t="s">
        <v>450</v>
      </c>
      <c r="H179" s="245"/>
      <c r="I179" s="245"/>
      <c r="J179" s="245"/>
      <c r="K179" s="245"/>
      <c r="L179" s="245"/>
    </row>
    <row r="180" spans="1:12" ht="15.75" x14ac:dyDescent="0.25">
      <c r="A180" s="259" t="s">
        <v>498</v>
      </c>
      <c r="B180" s="259"/>
      <c r="C180" s="259"/>
      <c r="D180" s="259"/>
      <c r="E180" s="259"/>
      <c r="F180" s="259"/>
      <c r="G180" s="245" t="s">
        <v>450</v>
      </c>
      <c r="H180" s="245"/>
      <c r="I180" s="245"/>
      <c r="J180" s="245"/>
      <c r="K180" s="245"/>
      <c r="L180" s="245"/>
    </row>
    <row r="181" spans="1:12" ht="15.75" x14ac:dyDescent="0.25">
      <c r="A181" s="248" t="s">
        <v>416</v>
      </c>
      <c r="B181" s="248"/>
      <c r="C181" s="248"/>
      <c r="D181" s="248"/>
      <c r="E181" s="248"/>
      <c r="F181" s="248"/>
      <c r="G181" s="245" t="s">
        <v>450</v>
      </c>
      <c r="H181" s="245"/>
      <c r="I181" s="245"/>
      <c r="J181" s="245"/>
      <c r="K181" s="245"/>
      <c r="L181" s="245"/>
    </row>
    <row r="182" spans="1:12" ht="15.75" x14ac:dyDescent="0.25">
      <c r="A182" s="248" t="s">
        <v>417</v>
      </c>
      <c r="B182" s="248"/>
      <c r="C182" s="248"/>
      <c r="D182" s="248"/>
      <c r="E182" s="248"/>
      <c r="F182" s="248"/>
      <c r="G182" s="245" t="s">
        <v>450</v>
      </c>
      <c r="H182" s="245"/>
      <c r="I182" s="245"/>
      <c r="J182" s="245"/>
      <c r="K182" s="245"/>
      <c r="L182" s="245"/>
    </row>
    <row r="183" spans="1:12" ht="15.75" customHeight="1" x14ac:dyDescent="0.25">
      <c r="A183" s="257" t="s">
        <v>496</v>
      </c>
      <c r="B183" s="257"/>
      <c r="C183" s="257"/>
      <c r="D183" s="257"/>
      <c r="E183" s="257"/>
      <c r="F183" s="257"/>
      <c r="G183" s="245" t="s">
        <v>450</v>
      </c>
      <c r="H183" s="245"/>
      <c r="I183" s="245"/>
      <c r="J183" s="245"/>
      <c r="K183" s="245"/>
      <c r="L183" s="245"/>
    </row>
    <row r="184" spans="1:12" ht="15.75" x14ac:dyDescent="0.25">
      <c r="A184" s="258" t="s">
        <v>497</v>
      </c>
      <c r="B184" s="258"/>
      <c r="C184" s="258"/>
      <c r="D184" s="258"/>
      <c r="E184" s="258"/>
      <c r="F184" s="258"/>
      <c r="G184" s="245" t="s">
        <v>450</v>
      </c>
      <c r="H184" s="245"/>
      <c r="I184" s="245"/>
      <c r="J184" s="245"/>
      <c r="K184" s="245"/>
      <c r="L184" s="245"/>
    </row>
    <row r="185" spans="1:12" ht="15.75" x14ac:dyDescent="0.25">
      <c r="A185" s="259" t="s">
        <v>498</v>
      </c>
      <c r="B185" s="259"/>
      <c r="C185" s="259"/>
      <c r="D185" s="259"/>
      <c r="E185" s="259"/>
      <c r="F185" s="259"/>
      <c r="G185" s="245" t="s">
        <v>450</v>
      </c>
      <c r="H185" s="245"/>
      <c r="I185" s="245"/>
      <c r="J185" s="245"/>
      <c r="K185" s="245"/>
      <c r="L185" s="245"/>
    </row>
    <row r="186" spans="1:12" ht="15.75" x14ac:dyDescent="0.25">
      <c r="A186" s="248" t="s">
        <v>416</v>
      </c>
      <c r="B186" s="248"/>
      <c r="C186" s="248"/>
      <c r="D186" s="248"/>
      <c r="E186" s="248"/>
      <c r="F186" s="248"/>
      <c r="G186" s="245" t="s">
        <v>450</v>
      </c>
      <c r="H186" s="245"/>
      <c r="I186" s="245"/>
      <c r="J186" s="245"/>
      <c r="K186" s="245"/>
      <c r="L186" s="245"/>
    </row>
    <row r="187" spans="1:12" ht="15.75" x14ac:dyDescent="0.25">
      <c r="A187" s="248" t="s">
        <v>417</v>
      </c>
      <c r="B187" s="248"/>
      <c r="C187" s="248"/>
      <c r="D187" s="248"/>
      <c r="E187" s="248"/>
      <c r="F187" s="248"/>
      <c r="G187" s="245" t="s">
        <v>450</v>
      </c>
      <c r="H187" s="245"/>
      <c r="I187" s="245"/>
      <c r="J187" s="245"/>
      <c r="K187" s="245"/>
      <c r="L187" s="245"/>
    </row>
    <row r="188" spans="1:12" ht="15.75" customHeight="1" x14ac:dyDescent="0.25">
      <c r="A188" s="257" t="s">
        <v>496</v>
      </c>
      <c r="B188" s="257"/>
      <c r="C188" s="257"/>
      <c r="D188" s="257"/>
      <c r="E188" s="257"/>
      <c r="F188" s="257"/>
      <c r="G188" s="245" t="s">
        <v>450</v>
      </c>
      <c r="H188" s="245"/>
      <c r="I188" s="245"/>
      <c r="J188" s="245"/>
      <c r="K188" s="245"/>
      <c r="L188" s="245"/>
    </row>
    <row r="189" spans="1:12" ht="15.75" x14ac:dyDescent="0.25">
      <c r="A189" s="258" t="s">
        <v>497</v>
      </c>
      <c r="B189" s="258"/>
      <c r="C189" s="258"/>
      <c r="D189" s="258"/>
      <c r="E189" s="258"/>
      <c r="F189" s="258"/>
      <c r="G189" s="245" t="s">
        <v>450</v>
      </c>
      <c r="H189" s="245"/>
      <c r="I189" s="245"/>
      <c r="J189" s="245"/>
      <c r="K189" s="245"/>
      <c r="L189" s="245"/>
    </row>
    <row r="190" spans="1:12" ht="15.75" x14ac:dyDescent="0.25">
      <c r="A190" s="259" t="s">
        <v>498</v>
      </c>
      <c r="B190" s="259"/>
      <c r="C190" s="259"/>
      <c r="D190" s="259"/>
      <c r="E190" s="259"/>
      <c r="F190" s="259"/>
      <c r="G190" s="245" t="s">
        <v>450</v>
      </c>
      <c r="H190" s="245"/>
      <c r="I190" s="245"/>
      <c r="J190" s="245"/>
      <c r="K190" s="245"/>
      <c r="L190" s="245"/>
    </row>
    <row r="191" spans="1:12" ht="30.75" customHeight="1" x14ac:dyDescent="0.25">
      <c r="A191" s="248" t="s">
        <v>418</v>
      </c>
      <c r="B191" s="248"/>
      <c r="C191" s="248"/>
      <c r="D191" s="248"/>
      <c r="E191" s="248"/>
      <c r="F191" s="248"/>
      <c r="G191" s="245" t="s">
        <v>450</v>
      </c>
      <c r="H191" s="245"/>
      <c r="I191" s="245"/>
      <c r="J191" s="245"/>
      <c r="K191" s="245"/>
      <c r="L191" s="245"/>
    </row>
    <row r="192" spans="1:12" ht="32.25" customHeight="1" x14ac:dyDescent="0.25">
      <c r="A192" s="248" t="s">
        <v>419</v>
      </c>
      <c r="B192" s="248"/>
      <c r="C192" s="248"/>
      <c r="D192" s="248"/>
      <c r="E192" s="248"/>
      <c r="F192" s="248"/>
      <c r="G192" s="245" t="s">
        <v>451</v>
      </c>
      <c r="H192" s="245"/>
      <c r="I192" s="245"/>
      <c r="J192" s="245"/>
      <c r="K192" s="245"/>
      <c r="L192" s="245"/>
    </row>
    <row r="193" spans="1:12" x14ac:dyDescent="0.25">
      <c r="A193" s="257" t="s">
        <v>499</v>
      </c>
      <c r="B193" s="257"/>
      <c r="C193" s="257"/>
      <c r="D193" s="257"/>
      <c r="E193" s="257"/>
      <c r="F193" s="257"/>
      <c r="G193" s="260" t="s">
        <v>451</v>
      </c>
      <c r="H193" s="260"/>
      <c r="I193" s="260"/>
      <c r="J193" s="260"/>
      <c r="K193" s="260"/>
      <c r="L193" s="260"/>
    </row>
    <row r="194" spans="1:12" x14ac:dyDescent="0.25">
      <c r="A194" s="258" t="s">
        <v>500</v>
      </c>
      <c r="B194" s="258"/>
      <c r="C194" s="258"/>
      <c r="D194" s="258"/>
      <c r="E194" s="258"/>
      <c r="F194" s="258"/>
      <c r="G194" s="261"/>
      <c r="H194" s="262"/>
      <c r="I194" s="262"/>
      <c r="J194" s="262"/>
      <c r="K194" s="262"/>
      <c r="L194" s="263"/>
    </row>
    <row r="195" spans="1:12" x14ac:dyDescent="0.25">
      <c r="A195" s="258" t="s">
        <v>501</v>
      </c>
      <c r="B195" s="258"/>
      <c r="C195" s="258"/>
      <c r="D195" s="258"/>
      <c r="E195" s="258"/>
      <c r="F195" s="258"/>
      <c r="G195" s="261"/>
      <c r="H195" s="262"/>
      <c r="I195" s="262"/>
      <c r="J195" s="262"/>
      <c r="K195" s="262"/>
      <c r="L195" s="263"/>
    </row>
    <row r="196" spans="1:12" x14ac:dyDescent="0.25">
      <c r="A196" s="258" t="s">
        <v>502</v>
      </c>
      <c r="B196" s="258"/>
      <c r="C196" s="258"/>
      <c r="D196" s="258"/>
      <c r="E196" s="258"/>
      <c r="F196" s="258"/>
      <c r="G196" s="261"/>
      <c r="H196" s="262"/>
      <c r="I196" s="262"/>
      <c r="J196" s="262"/>
      <c r="K196" s="262"/>
      <c r="L196" s="263"/>
    </row>
    <row r="197" spans="1:12" x14ac:dyDescent="0.25">
      <c r="A197" s="259" t="s">
        <v>503</v>
      </c>
      <c r="B197" s="259"/>
      <c r="C197" s="259"/>
      <c r="D197" s="259"/>
      <c r="E197" s="259"/>
      <c r="F197" s="259"/>
      <c r="G197" s="264"/>
      <c r="H197" s="265"/>
      <c r="I197" s="265"/>
      <c r="J197" s="265"/>
      <c r="K197" s="265"/>
      <c r="L197" s="266"/>
    </row>
  </sheetData>
  <mergeCells count="361">
    <mergeCell ref="A193:F193"/>
    <mergeCell ref="G193:L197"/>
    <mergeCell ref="A194:F194"/>
    <mergeCell ref="A195:F195"/>
    <mergeCell ref="A196:F196"/>
    <mergeCell ref="A197:F197"/>
    <mergeCell ref="A188:F188"/>
    <mergeCell ref="G188:L188"/>
    <mergeCell ref="A189:F189"/>
    <mergeCell ref="G189:L189"/>
    <mergeCell ref="A190:F190"/>
    <mergeCell ref="G190:L190"/>
    <mergeCell ref="A191:F191"/>
    <mergeCell ref="G191:L191"/>
    <mergeCell ref="A192:F192"/>
    <mergeCell ref="G192:L192"/>
    <mergeCell ref="A183:F183"/>
    <mergeCell ref="G183:L183"/>
    <mergeCell ref="A184:F184"/>
    <mergeCell ref="G184:L184"/>
    <mergeCell ref="A185:F185"/>
    <mergeCell ref="G185:L185"/>
    <mergeCell ref="A186:F186"/>
    <mergeCell ref="G186:L186"/>
    <mergeCell ref="A187:F187"/>
    <mergeCell ref="G187:L187"/>
    <mergeCell ref="A178:F178"/>
    <mergeCell ref="G178:L178"/>
    <mergeCell ref="A179:F179"/>
    <mergeCell ref="G179:L179"/>
    <mergeCell ref="A180:F180"/>
    <mergeCell ref="G180:L180"/>
    <mergeCell ref="A181:F181"/>
    <mergeCell ref="G181:L181"/>
    <mergeCell ref="A182:F182"/>
    <mergeCell ref="G182:L182"/>
    <mergeCell ref="A173:F173"/>
    <mergeCell ref="G173:L173"/>
    <mergeCell ref="A174:F174"/>
    <mergeCell ref="G174:L174"/>
    <mergeCell ref="A175:F175"/>
    <mergeCell ref="G175:L175"/>
    <mergeCell ref="A176:F176"/>
    <mergeCell ref="G176:L176"/>
    <mergeCell ref="A177:F177"/>
    <mergeCell ref="G177:L177"/>
    <mergeCell ref="A168:F168"/>
    <mergeCell ref="G168:L168"/>
    <mergeCell ref="A169:F169"/>
    <mergeCell ref="G169:L169"/>
    <mergeCell ref="A170:F170"/>
    <mergeCell ref="G170:L170"/>
    <mergeCell ref="A171:F171"/>
    <mergeCell ref="G171:L171"/>
    <mergeCell ref="A172:F172"/>
    <mergeCell ref="G172:L172"/>
    <mergeCell ref="A163:F163"/>
    <mergeCell ref="G163:L163"/>
    <mergeCell ref="A164:F164"/>
    <mergeCell ref="G164:L164"/>
    <mergeCell ref="A165:F165"/>
    <mergeCell ref="G165:L165"/>
    <mergeCell ref="A166:F166"/>
    <mergeCell ref="G166:L166"/>
    <mergeCell ref="A167:F167"/>
    <mergeCell ref="G167:L167"/>
    <mergeCell ref="A158:F158"/>
    <mergeCell ref="G158:L158"/>
    <mergeCell ref="A159:F159"/>
    <mergeCell ref="G159:L159"/>
    <mergeCell ref="A160:F160"/>
    <mergeCell ref="G160:L160"/>
    <mergeCell ref="A161:F161"/>
    <mergeCell ref="G161:L161"/>
    <mergeCell ref="A162:F162"/>
    <mergeCell ref="G162:L162"/>
    <mergeCell ref="A153:F153"/>
    <mergeCell ref="G153:L153"/>
    <mergeCell ref="A154:F154"/>
    <mergeCell ref="G154:L154"/>
    <mergeCell ref="A155:F155"/>
    <mergeCell ref="G155:L155"/>
    <mergeCell ref="A156:F156"/>
    <mergeCell ref="G156:L156"/>
    <mergeCell ref="A157:F157"/>
    <mergeCell ref="G157:L157"/>
    <mergeCell ref="A148:F148"/>
    <mergeCell ref="G148:L148"/>
    <mergeCell ref="A149:F149"/>
    <mergeCell ref="G149:L149"/>
    <mergeCell ref="A150:F150"/>
    <mergeCell ref="G150:L150"/>
    <mergeCell ref="A151:F151"/>
    <mergeCell ref="G151:L151"/>
    <mergeCell ref="A152:F152"/>
    <mergeCell ref="G152:L152"/>
    <mergeCell ref="A143:F143"/>
    <mergeCell ref="G143:L143"/>
    <mergeCell ref="A144:F144"/>
    <mergeCell ref="G144:L144"/>
    <mergeCell ref="A145:F145"/>
    <mergeCell ref="G145:L145"/>
    <mergeCell ref="A146:F146"/>
    <mergeCell ref="G146:L146"/>
    <mergeCell ref="A147:F147"/>
    <mergeCell ref="G147:L147"/>
    <mergeCell ref="A138:F138"/>
    <mergeCell ref="G138:L138"/>
    <mergeCell ref="A139:F139"/>
    <mergeCell ref="G139:L139"/>
    <mergeCell ref="A140:F140"/>
    <mergeCell ref="G140:L140"/>
    <mergeCell ref="A141:F141"/>
    <mergeCell ref="G141:L141"/>
    <mergeCell ref="A142:F142"/>
    <mergeCell ref="G142:L142"/>
    <mergeCell ref="A133:F133"/>
    <mergeCell ref="G133:L133"/>
    <mergeCell ref="A134:F134"/>
    <mergeCell ref="G134:L134"/>
    <mergeCell ref="A135:F135"/>
    <mergeCell ref="G135:L135"/>
    <mergeCell ref="A136:F136"/>
    <mergeCell ref="G136:L136"/>
    <mergeCell ref="A137:F137"/>
    <mergeCell ref="G137:L137"/>
    <mergeCell ref="A128:F128"/>
    <mergeCell ref="G128:L128"/>
    <mergeCell ref="A129:F129"/>
    <mergeCell ref="G129:L129"/>
    <mergeCell ref="A130:F130"/>
    <mergeCell ref="G130:L130"/>
    <mergeCell ref="A131:F131"/>
    <mergeCell ref="G131:L131"/>
    <mergeCell ref="A132:F132"/>
    <mergeCell ref="G132:L132"/>
    <mergeCell ref="A123:F123"/>
    <mergeCell ref="G123:L123"/>
    <mergeCell ref="A124:F124"/>
    <mergeCell ref="G124:L124"/>
    <mergeCell ref="A125:F125"/>
    <mergeCell ref="G125:L125"/>
    <mergeCell ref="A126:F126"/>
    <mergeCell ref="G126:L126"/>
    <mergeCell ref="A127:F127"/>
    <mergeCell ref="G127:L127"/>
    <mergeCell ref="A118:F118"/>
    <mergeCell ref="G118:L118"/>
    <mergeCell ref="A119:F119"/>
    <mergeCell ref="G119:L119"/>
    <mergeCell ref="A120:F120"/>
    <mergeCell ref="G120:L120"/>
    <mergeCell ref="A121:F121"/>
    <mergeCell ref="G121:L121"/>
    <mergeCell ref="A122:F122"/>
    <mergeCell ref="G122:L122"/>
    <mergeCell ref="A113:F113"/>
    <mergeCell ref="G113:L113"/>
    <mergeCell ref="A114:F114"/>
    <mergeCell ref="G114:L114"/>
    <mergeCell ref="A115:F115"/>
    <mergeCell ref="G115:L115"/>
    <mergeCell ref="A116:F116"/>
    <mergeCell ref="G116:L116"/>
    <mergeCell ref="A117:F117"/>
    <mergeCell ref="G117:L117"/>
    <mergeCell ref="A108:F108"/>
    <mergeCell ref="G108:L108"/>
    <mergeCell ref="A109:F109"/>
    <mergeCell ref="G109:L109"/>
    <mergeCell ref="A110:F110"/>
    <mergeCell ref="G110:L110"/>
    <mergeCell ref="A111:F111"/>
    <mergeCell ref="G111:L111"/>
    <mergeCell ref="A112:F112"/>
    <mergeCell ref="G112:L112"/>
    <mergeCell ref="A103:F103"/>
    <mergeCell ref="G103:L103"/>
    <mergeCell ref="A104:F104"/>
    <mergeCell ref="G104:L104"/>
    <mergeCell ref="A105:F105"/>
    <mergeCell ref="G105:L105"/>
    <mergeCell ref="A106:F106"/>
    <mergeCell ref="G106:L106"/>
    <mergeCell ref="A107:F107"/>
    <mergeCell ref="G107:L107"/>
    <mergeCell ref="A98:F98"/>
    <mergeCell ref="G98:L98"/>
    <mergeCell ref="A99:F99"/>
    <mergeCell ref="G99:L99"/>
    <mergeCell ref="A100:F100"/>
    <mergeCell ref="G100:L100"/>
    <mergeCell ref="A101:F101"/>
    <mergeCell ref="G101:L101"/>
    <mergeCell ref="A102:F102"/>
    <mergeCell ref="G102:L102"/>
    <mergeCell ref="A93:F93"/>
    <mergeCell ref="G93:L93"/>
    <mergeCell ref="A94:F94"/>
    <mergeCell ref="G94:L94"/>
    <mergeCell ref="A95:F95"/>
    <mergeCell ref="G95:L95"/>
    <mergeCell ref="A96:F96"/>
    <mergeCell ref="G96:L96"/>
    <mergeCell ref="A97:F97"/>
    <mergeCell ref="G97:L97"/>
    <mergeCell ref="A88:F88"/>
    <mergeCell ref="G88:L88"/>
    <mergeCell ref="A89:F89"/>
    <mergeCell ref="G89:L89"/>
    <mergeCell ref="A90:F90"/>
    <mergeCell ref="G90:L90"/>
    <mergeCell ref="A91:F91"/>
    <mergeCell ref="G91:L91"/>
    <mergeCell ref="A92:F92"/>
    <mergeCell ref="G92:L92"/>
    <mergeCell ref="A83:F83"/>
    <mergeCell ref="G83:L83"/>
    <mergeCell ref="A84:F84"/>
    <mergeCell ref="G84:L84"/>
    <mergeCell ref="A85:F85"/>
    <mergeCell ref="G85:L85"/>
    <mergeCell ref="A86:F86"/>
    <mergeCell ref="G86:L86"/>
    <mergeCell ref="A87:F87"/>
    <mergeCell ref="G87:L87"/>
    <mergeCell ref="A78:F78"/>
    <mergeCell ref="G78:L78"/>
    <mergeCell ref="A79:F79"/>
    <mergeCell ref="G79:L79"/>
    <mergeCell ref="A80:F80"/>
    <mergeCell ref="G80:L80"/>
    <mergeCell ref="A81:F81"/>
    <mergeCell ref="G81:L81"/>
    <mergeCell ref="A82:F82"/>
    <mergeCell ref="G82:L82"/>
    <mergeCell ref="A50:F50"/>
    <mergeCell ref="G50:L50"/>
    <mergeCell ref="A51:F51"/>
    <mergeCell ref="G51:L51"/>
    <mergeCell ref="A44:F44"/>
    <mergeCell ref="G44:L44"/>
    <mergeCell ref="A45:F45"/>
    <mergeCell ref="G45:L45"/>
    <mergeCell ref="A46:F46"/>
    <mergeCell ref="G46:L46"/>
    <mergeCell ref="A47:F47"/>
    <mergeCell ref="G47:L47"/>
    <mergeCell ref="A48:F48"/>
    <mergeCell ref="G48:L48"/>
    <mergeCell ref="A40:F40"/>
    <mergeCell ref="G40:L40"/>
    <mergeCell ref="A41:F41"/>
    <mergeCell ref="G41:L41"/>
    <mergeCell ref="A42:F42"/>
    <mergeCell ref="G42:L42"/>
    <mergeCell ref="A43:F43"/>
    <mergeCell ref="G43:L43"/>
    <mergeCell ref="A49:F49"/>
    <mergeCell ref="G49:L49"/>
    <mergeCell ref="A35:F35"/>
    <mergeCell ref="G35:L35"/>
    <mergeCell ref="A36:F36"/>
    <mergeCell ref="G36:L36"/>
    <mergeCell ref="A37:F37"/>
    <mergeCell ref="G37:L37"/>
    <mergeCell ref="A38:F38"/>
    <mergeCell ref="G38:L38"/>
    <mergeCell ref="A39:F39"/>
    <mergeCell ref="G39:L39"/>
    <mergeCell ref="A28:F28"/>
    <mergeCell ref="G28:L28"/>
    <mergeCell ref="G31:L31"/>
    <mergeCell ref="A32:F32"/>
    <mergeCell ref="G32:L32"/>
    <mergeCell ref="A33:F33"/>
    <mergeCell ref="G33:L33"/>
    <mergeCell ref="A34:F34"/>
    <mergeCell ref="G34:L34"/>
    <mergeCell ref="A29:F29"/>
    <mergeCell ref="G29:L29"/>
    <mergeCell ref="A30:F30"/>
    <mergeCell ref="G30:L30"/>
    <mergeCell ref="A31:F31"/>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52:F52"/>
    <mergeCell ref="G52:L52"/>
    <mergeCell ref="A53:F53"/>
    <mergeCell ref="G53:L53"/>
    <mergeCell ref="A59:F59"/>
    <mergeCell ref="G59:L59"/>
    <mergeCell ref="A60:F60"/>
    <mergeCell ref="G60:L60"/>
    <mergeCell ref="A61:F61"/>
    <mergeCell ref="G61:L61"/>
    <mergeCell ref="A56:F56"/>
    <mergeCell ref="G56:L56"/>
    <mergeCell ref="A57:F57"/>
    <mergeCell ref="G57:L57"/>
    <mergeCell ref="A58:F58"/>
    <mergeCell ref="G58:L58"/>
    <mergeCell ref="A54:F54"/>
    <mergeCell ref="G54:L54"/>
    <mergeCell ref="A55:F55"/>
    <mergeCell ref="G55:L55"/>
    <mergeCell ref="A62:F62"/>
    <mergeCell ref="G62:L62"/>
    <mergeCell ref="A63:F63"/>
    <mergeCell ref="G63:L63"/>
    <mergeCell ref="A64:F64"/>
    <mergeCell ref="G64:L64"/>
    <mergeCell ref="A65:F65"/>
    <mergeCell ref="G65:L65"/>
    <mergeCell ref="A66:F66"/>
    <mergeCell ref="G66:L66"/>
    <mergeCell ref="A77:F77"/>
    <mergeCell ref="G77:L77"/>
    <mergeCell ref="A67:F67"/>
    <mergeCell ref="G67:L67"/>
    <mergeCell ref="A73:F73"/>
    <mergeCell ref="G73:L73"/>
    <mergeCell ref="A74:F74"/>
    <mergeCell ref="G74:L74"/>
    <mergeCell ref="A75:F75"/>
    <mergeCell ref="G75:L75"/>
    <mergeCell ref="A76:F76"/>
    <mergeCell ref="G76:L76"/>
    <mergeCell ref="A68:F68"/>
    <mergeCell ref="G68:L68"/>
    <mergeCell ref="A69:F69"/>
    <mergeCell ref="G69:L69"/>
    <mergeCell ref="A70:F70"/>
    <mergeCell ref="G70:L70"/>
    <mergeCell ref="A71:F71"/>
    <mergeCell ref="G71:L71"/>
    <mergeCell ref="A72:F72"/>
    <mergeCell ref="G72:L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7" t="s">
        <v>585</v>
      </c>
      <c r="C4" s="157"/>
      <c r="D4" s="157"/>
      <c r="E4" s="157"/>
      <c r="F4" s="157"/>
      <c r="G4" s="157"/>
      <c r="H4" s="157"/>
      <c r="I4" s="157"/>
      <c r="J4" s="157"/>
      <c r="K4" s="157"/>
      <c r="L4" s="157"/>
      <c r="M4" s="157"/>
      <c r="N4" s="157"/>
      <c r="O4" s="157"/>
      <c r="P4" s="157"/>
      <c r="Q4" s="157"/>
      <c r="R4" s="157"/>
      <c r="S4" s="157"/>
      <c r="T4" s="157"/>
    </row>
    <row r="6" spans="1:20" s="1" customFormat="1" ht="18.75" x14ac:dyDescent="0.3">
      <c r="A6" s="158" t="s">
        <v>3</v>
      </c>
      <c r="B6" s="158"/>
      <c r="C6" s="158"/>
      <c r="D6" s="158"/>
      <c r="E6" s="158"/>
      <c r="F6" s="158"/>
      <c r="G6" s="158"/>
      <c r="H6" s="158"/>
      <c r="I6" s="158"/>
      <c r="J6" s="158"/>
      <c r="K6" s="158"/>
      <c r="L6" s="158"/>
      <c r="M6" s="158"/>
      <c r="N6" s="158"/>
      <c r="O6" s="158"/>
      <c r="P6" s="158"/>
      <c r="Q6" s="158"/>
      <c r="R6" s="158"/>
      <c r="S6" s="158"/>
      <c r="T6" s="158"/>
    </row>
    <row r="8" spans="1:20" s="1" customFormat="1" x14ac:dyDescent="0.25">
      <c r="A8" s="157" t="s">
        <v>4</v>
      </c>
      <c r="B8" s="157"/>
      <c r="C8" s="157"/>
      <c r="D8" s="157"/>
      <c r="E8" s="157"/>
      <c r="F8" s="157"/>
      <c r="G8" s="157"/>
      <c r="H8" s="157"/>
      <c r="I8" s="157"/>
      <c r="J8" s="157"/>
      <c r="K8" s="157"/>
      <c r="L8" s="157"/>
      <c r="M8" s="157"/>
      <c r="N8" s="157"/>
      <c r="O8" s="157"/>
      <c r="P8" s="157"/>
      <c r="Q8" s="157"/>
      <c r="R8" s="157"/>
      <c r="S8" s="157"/>
      <c r="T8" s="157"/>
    </row>
    <row r="9" spans="1:20" s="1" customFormat="1" x14ac:dyDescent="0.25">
      <c r="A9" s="155" t="s">
        <v>5</v>
      </c>
      <c r="B9" s="155"/>
      <c r="C9" s="155"/>
      <c r="D9" s="155"/>
      <c r="E9" s="155"/>
      <c r="F9" s="155"/>
      <c r="G9" s="155"/>
      <c r="H9" s="155"/>
      <c r="I9" s="155"/>
      <c r="J9" s="155"/>
      <c r="K9" s="155"/>
      <c r="L9" s="155"/>
      <c r="M9" s="155"/>
      <c r="N9" s="155"/>
      <c r="O9" s="155"/>
      <c r="P9" s="155"/>
      <c r="Q9" s="155"/>
      <c r="R9" s="155"/>
      <c r="S9" s="155"/>
      <c r="T9" s="155"/>
    </row>
    <row r="11" spans="1:20" s="1" customFormat="1" x14ac:dyDescent="0.25">
      <c r="A11" s="157" t="str">
        <f>'1. паспорт местоположение '!A12:C12</f>
        <v>F_000-56-1-07.30-0111</v>
      </c>
      <c r="B11" s="157"/>
      <c r="C11" s="157"/>
      <c r="D11" s="157"/>
      <c r="E11" s="157"/>
      <c r="F11" s="157"/>
      <c r="G11" s="157"/>
      <c r="H11" s="157"/>
      <c r="I11" s="157"/>
      <c r="J11" s="157"/>
      <c r="K11" s="157"/>
      <c r="L11" s="157"/>
      <c r="M11" s="157"/>
      <c r="N11" s="157"/>
      <c r="O11" s="157"/>
      <c r="P11" s="157"/>
      <c r="Q11" s="157"/>
      <c r="R11" s="157"/>
      <c r="S11" s="157"/>
      <c r="T11" s="157"/>
    </row>
    <row r="12" spans="1:20" s="1" customFormat="1" x14ac:dyDescent="0.25">
      <c r="A12" s="155" t="s">
        <v>6</v>
      </c>
      <c r="B12" s="155"/>
      <c r="C12" s="155"/>
      <c r="D12" s="155"/>
      <c r="E12" s="155"/>
      <c r="F12" s="155"/>
      <c r="G12" s="155"/>
      <c r="H12" s="155"/>
      <c r="I12" s="155"/>
      <c r="J12" s="155"/>
      <c r="K12" s="155"/>
      <c r="L12" s="155"/>
      <c r="M12" s="155"/>
      <c r="N12" s="155"/>
      <c r="O12" s="155"/>
      <c r="P12" s="155"/>
      <c r="Q12" s="155"/>
      <c r="R12" s="155"/>
      <c r="S12" s="155"/>
      <c r="T12" s="155"/>
    </row>
    <row r="14" spans="1:20" s="1" customFormat="1" x14ac:dyDescent="0.25">
      <c r="A14" s="160" t="str">
        <f>'1. паспорт местоположение '!A15:C15</f>
        <v>Приобретение оборудования связи (30 шт.)</v>
      </c>
      <c r="B14" s="160"/>
      <c r="C14" s="160"/>
      <c r="D14" s="160"/>
      <c r="E14" s="160"/>
      <c r="F14" s="160"/>
      <c r="G14" s="160"/>
      <c r="H14" s="160"/>
      <c r="I14" s="160"/>
      <c r="J14" s="160"/>
      <c r="K14" s="160"/>
      <c r="L14" s="160"/>
      <c r="M14" s="160"/>
      <c r="N14" s="160"/>
      <c r="O14" s="160"/>
      <c r="P14" s="160"/>
      <c r="Q14" s="160"/>
      <c r="R14" s="160"/>
      <c r="S14" s="160"/>
      <c r="T14" s="160"/>
    </row>
    <row r="15" spans="1:20" s="1" customFormat="1" x14ac:dyDescent="0.25">
      <c r="A15" s="155" t="s">
        <v>7</v>
      </c>
      <c r="B15" s="155"/>
      <c r="C15" s="155"/>
      <c r="D15" s="155"/>
      <c r="E15" s="155"/>
      <c r="F15" s="155"/>
      <c r="G15" s="155"/>
      <c r="H15" s="155"/>
      <c r="I15" s="155"/>
      <c r="J15" s="155"/>
      <c r="K15" s="155"/>
      <c r="L15" s="155"/>
      <c r="M15" s="155"/>
      <c r="N15" s="155"/>
      <c r="O15" s="155"/>
      <c r="P15" s="155"/>
      <c r="Q15" s="155"/>
      <c r="R15" s="155"/>
      <c r="S15" s="155"/>
      <c r="T15" s="155"/>
    </row>
    <row r="16" spans="1:20" ht="18.75" x14ac:dyDescent="0.3">
      <c r="B16" s="161" t="s">
        <v>37</v>
      </c>
      <c r="C16" s="161"/>
      <c r="D16" s="161"/>
      <c r="E16" s="161"/>
      <c r="F16" s="161"/>
      <c r="G16" s="161"/>
      <c r="H16" s="161"/>
      <c r="I16" s="161"/>
      <c r="J16" s="161"/>
      <c r="K16" s="161"/>
      <c r="L16" s="161"/>
      <c r="M16" s="161"/>
      <c r="N16" s="161"/>
      <c r="O16" s="161"/>
      <c r="P16" s="161"/>
      <c r="Q16" s="161"/>
      <c r="R16" s="161"/>
      <c r="S16" s="161"/>
      <c r="T16" s="161"/>
    </row>
    <row r="18" spans="2:20" s="1" customFormat="1" x14ac:dyDescent="0.25">
      <c r="B18" s="159" t="s">
        <v>9</v>
      </c>
      <c r="C18" s="159" t="s">
        <v>38</v>
      </c>
      <c r="D18" s="159" t="s">
        <v>39</v>
      </c>
      <c r="E18" s="159" t="s">
        <v>40</v>
      </c>
      <c r="F18" s="159" t="s">
        <v>41</v>
      </c>
      <c r="G18" s="159" t="s">
        <v>42</v>
      </c>
      <c r="H18" s="159" t="s">
        <v>43</v>
      </c>
      <c r="I18" s="159" t="s">
        <v>44</v>
      </c>
      <c r="J18" s="159" t="s">
        <v>45</v>
      </c>
      <c r="K18" s="159" t="s">
        <v>46</v>
      </c>
      <c r="L18" s="159" t="s">
        <v>47</v>
      </c>
      <c r="M18" s="159" t="s">
        <v>48</v>
      </c>
      <c r="N18" s="159" t="s">
        <v>49</v>
      </c>
      <c r="O18" s="159" t="s">
        <v>50</v>
      </c>
      <c r="P18" s="159" t="s">
        <v>51</v>
      </c>
      <c r="Q18" s="159" t="s">
        <v>52</v>
      </c>
      <c r="R18" s="159" t="s">
        <v>53</v>
      </c>
      <c r="S18" s="159"/>
      <c r="T18" s="159" t="s">
        <v>54</v>
      </c>
    </row>
    <row r="19" spans="2:20" s="1" customFormat="1" ht="141.75" x14ac:dyDescent="0.25">
      <c r="B19" s="159"/>
      <c r="C19" s="159"/>
      <c r="D19" s="159"/>
      <c r="E19" s="159"/>
      <c r="F19" s="159"/>
      <c r="G19" s="159"/>
      <c r="H19" s="159"/>
      <c r="I19" s="159"/>
      <c r="J19" s="159"/>
      <c r="K19" s="159"/>
      <c r="L19" s="159"/>
      <c r="M19" s="159"/>
      <c r="N19" s="159"/>
      <c r="O19" s="159"/>
      <c r="P19" s="159"/>
      <c r="Q19" s="159"/>
      <c r="R19" s="6" t="s">
        <v>55</v>
      </c>
      <c r="S19" s="6" t="s">
        <v>56</v>
      </c>
      <c r="T19" s="15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7" t="s">
        <v>585</v>
      </c>
      <c r="C4" s="157"/>
      <c r="D4" s="157"/>
      <c r="E4" s="157"/>
      <c r="F4" s="157"/>
      <c r="G4" s="157"/>
      <c r="H4" s="157"/>
      <c r="I4" s="157"/>
      <c r="J4" s="157"/>
      <c r="K4" s="157"/>
      <c r="L4" s="157"/>
      <c r="M4" s="157"/>
      <c r="N4" s="157"/>
      <c r="O4" s="157"/>
      <c r="P4" s="157"/>
      <c r="Q4" s="157"/>
      <c r="R4" s="157"/>
      <c r="S4" s="157"/>
      <c r="T4" s="157"/>
    </row>
    <row r="6" spans="1:20" s="1" customFormat="1" ht="18.75" x14ac:dyDescent="0.3">
      <c r="A6" s="158" t="s">
        <v>3</v>
      </c>
      <c r="B6" s="158"/>
      <c r="C6" s="158"/>
      <c r="D6" s="158"/>
      <c r="E6" s="158"/>
      <c r="F6" s="158"/>
      <c r="G6" s="158"/>
      <c r="H6" s="158"/>
      <c r="I6" s="158"/>
      <c r="J6" s="158"/>
      <c r="K6" s="158"/>
      <c r="L6" s="158"/>
      <c r="M6" s="158"/>
      <c r="N6" s="158"/>
      <c r="O6" s="158"/>
      <c r="P6" s="158"/>
      <c r="Q6" s="158"/>
      <c r="R6" s="158"/>
      <c r="S6" s="158"/>
      <c r="T6" s="158"/>
    </row>
    <row r="8" spans="1:20" s="1" customFormat="1" ht="15.75" x14ac:dyDescent="0.25">
      <c r="A8" s="157" t="s">
        <v>4</v>
      </c>
      <c r="B8" s="157"/>
      <c r="C8" s="157"/>
      <c r="D8" s="157"/>
      <c r="E8" s="157"/>
      <c r="F8" s="157"/>
      <c r="G8" s="157"/>
      <c r="H8" s="157"/>
      <c r="I8" s="157"/>
      <c r="J8" s="157"/>
      <c r="K8" s="157"/>
      <c r="L8" s="157"/>
      <c r="M8" s="157"/>
      <c r="N8" s="157"/>
      <c r="O8" s="157"/>
      <c r="P8" s="157"/>
      <c r="Q8" s="157"/>
      <c r="R8" s="157"/>
      <c r="S8" s="157"/>
      <c r="T8" s="157"/>
    </row>
    <row r="9" spans="1:20" s="1" customFormat="1" ht="15.75" x14ac:dyDescent="0.25">
      <c r="A9" s="155" t="s">
        <v>5</v>
      </c>
      <c r="B9" s="155"/>
      <c r="C9" s="155"/>
      <c r="D9" s="155"/>
      <c r="E9" s="155"/>
      <c r="F9" s="155"/>
      <c r="G9" s="155"/>
      <c r="H9" s="155"/>
      <c r="I9" s="155"/>
      <c r="J9" s="155"/>
      <c r="K9" s="155"/>
      <c r="L9" s="155"/>
      <c r="M9" s="155"/>
      <c r="N9" s="155"/>
      <c r="O9" s="155"/>
      <c r="P9" s="155"/>
      <c r="Q9" s="155"/>
      <c r="R9" s="155"/>
      <c r="S9" s="155"/>
      <c r="T9" s="155"/>
    </row>
    <row r="11" spans="1:20" s="1" customFormat="1" ht="15.75" x14ac:dyDescent="0.25">
      <c r="A11" s="157" t="str">
        <f>'1. паспорт местоположение '!A12:C12</f>
        <v>F_000-56-1-07.30-0111</v>
      </c>
      <c r="B11" s="157"/>
      <c r="C11" s="157"/>
      <c r="D11" s="157"/>
      <c r="E11" s="157"/>
      <c r="F11" s="157"/>
      <c r="G11" s="157"/>
      <c r="H11" s="157"/>
      <c r="I11" s="157"/>
      <c r="J11" s="157"/>
      <c r="K11" s="157"/>
      <c r="L11" s="157"/>
      <c r="M11" s="157"/>
      <c r="N11" s="157"/>
      <c r="O11" s="157"/>
      <c r="P11" s="157"/>
      <c r="Q11" s="157"/>
      <c r="R11" s="157"/>
      <c r="S11" s="157"/>
      <c r="T11" s="157"/>
    </row>
    <row r="12" spans="1:20" s="1" customFormat="1" ht="15.75" x14ac:dyDescent="0.25">
      <c r="A12" s="155" t="s">
        <v>6</v>
      </c>
      <c r="B12" s="155"/>
      <c r="C12" s="155"/>
      <c r="D12" s="155"/>
      <c r="E12" s="155"/>
      <c r="F12" s="155"/>
      <c r="G12" s="155"/>
      <c r="H12" s="155"/>
      <c r="I12" s="155"/>
      <c r="J12" s="155"/>
      <c r="K12" s="155"/>
      <c r="L12" s="155"/>
      <c r="M12" s="155"/>
      <c r="N12" s="155"/>
      <c r="O12" s="155"/>
      <c r="P12" s="155"/>
      <c r="Q12" s="155"/>
      <c r="R12" s="155"/>
      <c r="S12" s="155"/>
      <c r="T12" s="155"/>
    </row>
    <row r="14" spans="1:20" s="1" customFormat="1" ht="15.75" x14ac:dyDescent="0.25">
      <c r="A14" s="160" t="str">
        <f>'1. паспорт местоположение '!A15:C15</f>
        <v>Приобретение оборудования связи (30 шт.)</v>
      </c>
      <c r="B14" s="160"/>
      <c r="C14" s="160"/>
      <c r="D14" s="160"/>
      <c r="E14" s="160"/>
      <c r="F14" s="160"/>
      <c r="G14" s="160"/>
      <c r="H14" s="160"/>
      <c r="I14" s="160"/>
      <c r="J14" s="160"/>
      <c r="K14" s="160"/>
      <c r="L14" s="160"/>
      <c r="M14" s="160"/>
      <c r="N14" s="160"/>
      <c r="O14" s="160"/>
      <c r="P14" s="160"/>
      <c r="Q14" s="160"/>
      <c r="R14" s="160"/>
      <c r="S14" s="160"/>
      <c r="T14" s="160"/>
    </row>
    <row r="15" spans="1:20" s="1" customFormat="1" ht="15.75" x14ac:dyDescent="0.25">
      <c r="A15" s="155" t="s">
        <v>7</v>
      </c>
      <c r="B15" s="155"/>
      <c r="C15" s="155"/>
      <c r="D15" s="155"/>
      <c r="E15" s="155"/>
      <c r="F15" s="155"/>
      <c r="G15" s="155"/>
      <c r="H15" s="155"/>
      <c r="I15" s="155"/>
      <c r="J15" s="155"/>
      <c r="K15" s="155"/>
      <c r="L15" s="155"/>
      <c r="M15" s="155"/>
      <c r="N15" s="155"/>
      <c r="O15" s="155"/>
      <c r="P15" s="155"/>
      <c r="Q15" s="155"/>
      <c r="R15" s="155"/>
      <c r="S15" s="155"/>
      <c r="T15" s="155"/>
    </row>
    <row r="17" spans="1:20" s="8" customFormat="1" ht="18.75" x14ac:dyDescent="0.3">
      <c r="A17" s="156" t="s">
        <v>57</v>
      </c>
      <c r="B17" s="156"/>
      <c r="C17" s="156"/>
      <c r="D17" s="156"/>
      <c r="E17" s="156"/>
      <c r="F17" s="156"/>
      <c r="G17" s="156"/>
      <c r="H17" s="156"/>
      <c r="I17" s="156"/>
      <c r="J17" s="156"/>
      <c r="K17" s="156"/>
      <c r="L17" s="156"/>
      <c r="M17" s="156"/>
      <c r="N17" s="156"/>
      <c r="O17" s="156"/>
      <c r="P17" s="156"/>
      <c r="Q17" s="156"/>
      <c r="R17" s="156"/>
      <c r="S17" s="156"/>
      <c r="T17" s="156"/>
    </row>
    <row r="18" spans="1:20" s="1" customFormat="1" ht="15.75" x14ac:dyDescent="0.25"/>
    <row r="19" spans="1:20" s="1" customFormat="1" ht="15.75" x14ac:dyDescent="0.25">
      <c r="A19" s="159" t="s">
        <v>9</v>
      </c>
      <c r="B19" s="159" t="s">
        <v>58</v>
      </c>
      <c r="C19" s="159"/>
      <c r="D19" s="159" t="s">
        <v>59</v>
      </c>
      <c r="E19" s="159" t="s">
        <v>60</v>
      </c>
      <c r="F19" s="159"/>
      <c r="G19" s="159" t="s">
        <v>61</v>
      </c>
      <c r="H19" s="159"/>
      <c r="I19" s="159" t="s">
        <v>62</v>
      </c>
      <c r="J19" s="159"/>
      <c r="K19" s="159" t="s">
        <v>63</v>
      </c>
      <c r="L19" s="159" t="s">
        <v>64</v>
      </c>
      <c r="M19" s="159"/>
      <c r="N19" s="159" t="s">
        <v>65</v>
      </c>
      <c r="O19" s="159"/>
      <c r="P19" s="159" t="s">
        <v>66</v>
      </c>
      <c r="Q19" s="159" t="s">
        <v>67</v>
      </c>
      <c r="R19" s="159"/>
      <c r="S19" s="159" t="s">
        <v>68</v>
      </c>
      <c r="T19" s="159"/>
    </row>
    <row r="20" spans="1:20" s="1" customFormat="1" ht="94.5" x14ac:dyDescent="0.25">
      <c r="A20" s="159"/>
      <c r="B20" s="159"/>
      <c r="C20" s="159"/>
      <c r="D20" s="159"/>
      <c r="E20" s="159"/>
      <c r="F20" s="159"/>
      <c r="G20" s="159"/>
      <c r="H20" s="159"/>
      <c r="I20" s="159"/>
      <c r="J20" s="159"/>
      <c r="K20" s="159"/>
      <c r="L20" s="159"/>
      <c r="M20" s="159"/>
      <c r="N20" s="159"/>
      <c r="O20" s="159"/>
      <c r="P20" s="159"/>
      <c r="Q20" s="6" t="s">
        <v>69</v>
      </c>
      <c r="R20" s="6" t="s">
        <v>70</v>
      </c>
      <c r="S20" s="6" t="s">
        <v>71</v>
      </c>
      <c r="T20" s="6" t="s">
        <v>72</v>
      </c>
    </row>
    <row r="21" spans="1:20" s="1" customFormat="1" ht="15.75" x14ac:dyDescent="0.25">
      <c r="A21" s="159"/>
      <c r="B21" s="6" t="s">
        <v>73</v>
      </c>
      <c r="C21" s="6" t="s">
        <v>74</v>
      </c>
      <c r="D21" s="159"/>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7" t="s">
        <v>585</v>
      </c>
      <c r="C4" s="157"/>
      <c r="D4" s="157"/>
      <c r="E4" s="157"/>
      <c r="F4" s="157"/>
      <c r="G4" s="157"/>
      <c r="H4" s="157"/>
      <c r="I4" s="157"/>
      <c r="J4" s="157"/>
      <c r="K4" s="157"/>
      <c r="L4" s="157"/>
      <c r="M4" s="157"/>
      <c r="N4" s="157"/>
      <c r="O4" s="157"/>
      <c r="P4" s="157"/>
      <c r="Q4" s="157"/>
      <c r="R4" s="157"/>
      <c r="S4" s="157"/>
      <c r="T4" s="157"/>
    </row>
    <row r="6" spans="1:20" s="1" customFormat="1" ht="18.75" x14ac:dyDescent="0.3">
      <c r="A6" s="158" t="s">
        <v>3</v>
      </c>
      <c r="B6" s="158"/>
      <c r="C6" s="158"/>
      <c r="D6" s="158"/>
      <c r="E6" s="158"/>
      <c r="F6" s="158"/>
      <c r="G6" s="158"/>
      <c r="H6" s="158"/>
      <c r="I6" s="158"/>
      <c r="J6" s="158"/>
      <c r="K6" s="158"/>
      <c r="L6" s="158"/>
      <c r="M6" s="158"/>
      <c r="N6" s="158"/>
      <c r="O6" s="158"/>
      <c r="P6" s="158"/>
      <c r="Q6" s="158"/>
      <c r="R6" s="158"/>
      <c r="S6" s="158"/>
      <c r="T6" s="158"/>
    </row>
    <row r="8" spans="1:20" s="1" customFormat="1" ht="15.75" x14ac:dyDescent="0.25">
      <c r="A8" s="157" t="s">
        <v>4</v>
      </c>
      <c r="B8" s="157"/>
      <c r="C8" s="157"/>
      <c r="D8" s="157"/>
      <c r="E8" s="157"/>
      <c r="F8" s="157"/>
      <c r="G8" s="157"/>
      <c r="H8" s="157"/>
      <c r="I8" s="157"/>
      <c r="J8" s="157"/>
      <c r="K8" s="157"/>
      <c r="L8" s="157"/>
      <c r="M8" s="157"/>
      <c r="N8" s="157"/>
      <c r="O8" s="157"/>
      <c r="P8" s="157"/>
      <c r="Q8" s="157"/>
      <c r="R8" s="157"/>
      <c r="S8" s="157"/>
      <c r="T8" s="157"/>
    </row>
    <row r="9" spans="1:20" s="1" customFormat="1" ht="15.75" x14ac:dyDescent="0.25">
      <c r="A9" s="155" t="s">
        <v>5</v>
      </c>
      <c r="B9" s="155"/>
      <c r="C9" s="155"/>
      <c r="D9" s="155"/>
      <c r="E9" s="155"/>
      <c r="F9" s="155"/>
      <c r="G9" s="155"/>
      <c r="H9" s="155"/>
      <c r="I9" s="155"/>
      <c r="J9" s="155"/>
      <c r="K9" s="155"/>
      <c r="L9" s="155"/>
      <c r="M9" s="155"/>
      <c r="N9" s="155"/>
      <c r="O9" s="155"/>
      <c r="P9" s="155"/>
      <c r="Q9" s="155"/>
      <c r="R9" s="155"/>
      <c r="S9" s="155"/>
      <c r="T9" s="155"/>
    </row>
    <row r="11" spans="1:20" s="1" customFormat="1" ht="15.75" x14ac:dyDescent="0.25">
      <c r="A11" s="157" t="str">
        <f>'1. паспорт местоположение '!A12:C12</f>
        <v>F_000-56-1-07.30-0111</v>
      </c>
      <c r="B11" s="157"/>
      <c r="C11" s="157"/>
      <c r="D11" s="157"/>
      <c r="E11" s="157"/>
      <c r="F11" s="157"/>
      <c r="G11" s="157"/>
      <c r="H11" s="157"/>
      <c r="I11" s="157"/>
      <c r="J11" s="157"/>
      <c r="K11" s="157"/>
      <c r="L11" s="157"/>
      <c r="M11" s="157"/>
      <c r="N11" s="157"/>
      <c r="O11" s="157"/>
      <c r="P11" s="157"/>
      <c r="Q11" s="157"/>
      <c r="R11" s="157"/>
      <c r="S11" s="157"/>
      <c r="T11" s="157"/>
    </row>
    <row r="12" spans="1:20" s="1" customFormat="1" ht="15.75" x14ac:dyDescent="0.25">
      <c r="A12" s="155" t="s">
        <v>6</v>
      </c>
      <c r="B12" s="155"/>
      <c r="C12" s="155"/>
      <c r="D12" s="155"/>
      <c r="E12" s="155"/>
      <c r="F12" s="155"/>
      <c r="G12" s="155"/>
      <c r="H12" s="155"/>
      <c r="I12" s="155"/>
      <c r="J12" s="155"/>
      <c r="K12" s="155"/>
      <c r="L12" s="155"/>
      <c r="M12" s="155"/>
      <c r="N12" s="155"/>
      <c r="O12" s="155"/>
      <c r="P12" s="155"/>
      <c r="Q12" s="155"/>
      <c r="R12" s="155"/>
      <c r="S12" s="155"/>
      <c r="T12" s="155"/>
    </row>
    <row r="14" spans="1:20" s="1" customFormat="1" ht="15.75" x14ac:dyDescent="0.25">
      <c r="A14" s="160" t="str">
        <f>'1. паспорт местоположение '!A15:C15</f>
        <v>Приобретение оборудования связи (30 шт.)</v>
      </c>
      <c r="B14" s="160"/>
      <c r="C14" s="160"/>
      <c r="D14" s="160"/>
      <c r="E14" s="160"/>
      <c r="F14" s="160"/>
      <c r="G14" s="160"/>
      <c r="H14" s="160"/>
      <c r="I14" s="160"/>
      <c r="J14" s="160"/>
      <c r="K14" s="160"/>
      <c r="L14" s="160"/>
      <c r="M14" s="160"/>
      <c r="N14" s="160"/>
      <c r="O14" s="160"/>
      <c r="P14" s="160"/>
      <c r="Q14" s="160"/>
      <c r="R14" s="160"/>
      <c r="S14" s="160"/>
      <c r="T14" s="160"/>
    </row>
    <row r="15" spans="1:20" s="1" customFormat="1" ht="15.75" x14ac:dyDescent="0.25">
      <c r="A15" s="155" t="s">
        <v>7</v>
      </c>
      <c r="B15" s="155"/>
      <c r="C15" s="155"/>
      <c r="D15" s="155"/>
      <c r="E15" s="155"/>
      <c r="F15" s="155"/>
      <c r="G15" s="155"/>
      <c r="H15" s="155"/>
      <c r="I15" s="155"/>
      <c r="J15" s="155"/>
      <c r="K15" s="155"/>
      <c r="L15" s="155"/>
      <c r="M15" s="155"/>
      <c r="N15" s="155"/>
      <c r="O15" s="155"/>
      <c r="P15" s="155"/>
      <c r="Q15" s="155"/>
      <c r="R15" s="155"/>
      <c r="S15" s="155"/>
      <c r="T15" s="155"/>
    </row>
    <row r="17" spans="1:27" s="8" customFormat="1" ht="18.75" x14ac:dyDescent="0.3">
      <c r="A17" s="156" t="s">
        <v>75</v>
      </c>
      <c r="B17" s="156"/>
      <c r="C17" s="156"/>
      <c r="D17" s="156"/>
      <c r="E17" s="156"/>
      <c r="F17" s="156"/>
      <c r="G17" s="156"/>
      <c r="H17" s="156"/>
      <c r="I17" s="156"/>
      <c r="J17" s="156"/>
      <c r="K17" s="156"/>
      <c r="L17" s="156"/>
      <c r="M17" s="156"/>
      <c r="N17" s="156"/>
      <c r="O17" s="156"/>
      <c r="P17" s="156"/>
      <c r="Q17" s="156"/>
      <c r="R17" s="156"/>
      <c r="S17" s="156"/>
      <c r="T17" s="156"/>
    </row>
    <row r="19" spans="1:27" s="1" customFormat="1" ht="15.75" x14ac:dyDescent="0.25">
      <c r="A19" s="159" t="s">
        <v>9</v>
      </c>
      <c r="B19" s="159" t="s">
        <v>76</v>
      </c>
      <c r="C19" s="159"/>
      <c r="D19" s="159" t="s">
        <v>77</v>
      </c>
      <c r="E19" s="159"/>
      <c r="F19" s="159" t="s">
        <v>47</v>
      </c>
      <c r="G19" s="159"/>
      <c r="H19" s="159"/>
      <c r="I19" s="159"/>
      <c r="J19" s="159" t="s">
        <v>78</v>
      </c>
      <c r="K19" s="159" t="s">
        <v>79</v>
      </c>
      <c r="L19" s="159"/>
      <c r="M19" s="159" t="s">
        <v>80</v>
      </c>
      <c r="N19" s="159"/>
      <c r="O19" s="159" t="s">
        <v>81</v>
      </c>
      <c r="P19" s="159"/>
      <c r="Q19" s="159" t="s">
        <v>82</v>
      </c>
      <c r="R19" s="159"/>
      <c r="S19" s="159" t="s">
        <v>83</v>
      </c>
      <c r="T19" s="159" t="s">
        <v>84</v>
      </c>
      <c r="U19" s="159" t="s">
        <v>85</v>
      </c>
      <c r="V19" s="159" t="s">
        <v>86</v>
      </c>
      <c r="W19" s="159"/>
      <c r="X19" s="159" t="s">
        <v>67</v>
      </c>
      <c r="Y19" s="159"/>
      <c r="Z19" s="159" t="s">
        <v>68</v>
      </c>
      <c r="AA19" s="159"/>
    </row>
    <row r="20" spans="1:27" s="1" customFormat="1" ht="110.25" x14ac:dyDescent="0.25">
      <c r="A20" s="159"/>
      <c r="B20" s="159"/>
      <c r="C20" s="159"/>
      <c r="D20" s="159"/>
      <c r="E20" s="159"/>
      <c r="F20" s="159" t="s">
        <v>87</v>
      </c>
      <c r="G20" s="159"/>
      <c r="H20" s="159" t="s">
        <v>88</v>
      </c>
      <c r="I20" s="159"/>
      <c r="J20" s="159"/>
      <c r="K20" s="159"/>
      <c r="L20" s="159"/>
      <c r="M20" s="159"/>
      <c r="N20" s="159"/>
      <c r="O20" s="159"/>
      <c r="P20" s="159"/>
      <c r="Q20" s="159"/>
      <c r="R20" s="159"/>
      <c r="S20" s="159"/>
      <c r="T20" s="159"/>
      <c r="U20" s="159"/>
      <c r="V20" s="159"/>
      <c r="W20" s="159"/>
      <c r="X20" s="6" t="s">
        <v>69</v>
      </c>
      <c r="Y20" s="6" t="s">
        <v>70</v>
      </c>
      <c r="Z20" s="6" t="s">
        <v>71</v>
      </c>
      <c r="AA20" s="6" t="s">
        <v>72</v>
      </c>
    </row>
    <row r="21" spans="1:27" s="1" customFormat="1" ht="15.75" x14ac:dyDescent="0.25">
      <c r="A21" s="159"/>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0"/>
  <sheetViews>
    <sheetView topLeftCell="A4" workbookViewId="0">
      <selection activeCell="E25" sqref="E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7" t="s">
        <v>585</v>
      </c>
      <c r="B5" s="157"/>
      <c r="C5" s="157"/>
    </row>
    <row r="7" spans="1:3" ht="18.75" x14ac:dyDescent="0.3">
      <c r="A7" s="158" t="s">
        <v>3</v>
      </c>
      <c r="B7" s="158"/>
      <c r="C7" s="158"/>
    </row>
    <row r="9" spans="1:3" x14ac:dyDescent="0.25">
      <c r="A9" s="157" t="s">
        <v>4</v>
      </c>
      <c r="B9" s="157"/>
      <c r="C9" s="157"/>
    </row>
    <row r="10" spans="1:3" x14ac:dyDescent="0.25">
      <c r="A10" s="155" t="s">
        <v>5</v>
      </c>
      <c r="B10" s="155"/>
      <c r="C10" s="155"/>
    </row>
    <row r="12" spans="1:3" x14ac:dyDescent="0.25">
      <c r="A12" s="157" t="str">
        <f>'1. паспорт местоположение '!A12:C12</f>
        <v>F_000-56-1-07.30-0111</v>
      </c>
      <c r="B12" s="157"/>
      <c r="C12" s="157"/>
    </row>
    <row r="13" spans="1:3" x14ac:dyDescent="0.25">
      <c r="A13" s="155" t="s">
        <v>6</v>
      </c>
      <c r="B13" s="155"/>
      <c r="C13" s="155"/>
    </row>
    <row r="15" spans="1:3" x14ac:dyDescent="0.25">
      <c r="A15" s="160" t="str">
        <f>'1. паспорт местоположение '!A15:C15</f>
        <v>Приобретение оборудования связи (30 шт.)</v>
      </c>
      <c r="B15" s="160"/>
      <c r="C15" s="160"/>
    </row>
    <row r="16" spans="1:3" x14ac:dyDescent="0.25">
      <c r="A16" s="155" t="s">
        <v>7</v>
      </c>
      <c r="B16" s="155"/>
      <c r="C16" s="155"/>
    </row>
    <row r="18" spans="1:5" ht="18.75" x14ac:dyDescent="0.3">
      <c r="A18" s="161" t="s">
        <v>89</v>
      </c>
      <c r="B18" s="161"/>
      <c r="C18" s="161"/>
    </row>
    <row r="20" spans="1:5" x14ac:dyDescent="0.25">
      <c r="A20" s="2" t="s">
        <v>9</v>
      </c>
      <c r="B20" s="3" t="s">
        <v>10</v>
      </c>
      <c r="C20" s="3" t="s">
        <v>11</v>
      </c>
    </row>
    <row r="21" spans="1:5" x14ac:dyDescent="0.25">
      <c r="A21" s="4">
        <v>1</v>
      </c>
      <c r="B21" s="4">
        <v>2</v>
      </c>
      <c r="C21" s="4">
        <v>3</v>
      </c>
    </row>
    <row r="22" spans="1:5" ht="31.5" customHeight="1" x14ac:dyDescent="0.25">
      <c r="A22" s="5">
        <v>1</v>
      </c>
      <c r="B22" s="2" t="s">
        <v>90</v>
      </c>
      <c r="C22" s="29" t="s">
        <v>511</v>
      </c>
    </row>
    <row r="23" spans="1:5" ht="31.5" customHeight="1" x14ac:dyDescent="0.25">
      <c r="A23" s="5">
        <v>2</v>
      </c>
      <c r="B23" s="2" t="s">
        <v>91</v>
      </c>
      <c r="C23" s="119" t="s">
        <v>512</v>
      </c>
    </row>
    <row r="24" spans="1:5" ht="47.25" x14ac:dyDescent="0.25">
      <c r="A24" s="5">
        <v>3</v>
      </c>
      <c r="B24" s="2" t="s">
        <v>92</v>
      </c>
      <c r="C24" s="119" t="s">
        <v>590</v>
      </c>
    </row>
    <row r="25" spans="1:5" ht="31.5" x14ac:dyDescent="0.25">
      <c r="A25" s="5">
        <v>4</v>
      </c>
      <c r="B25" s="2" t="s">
        <v>93</v>
      </c>
      <c r="C25" s="28" t="s">
        <v>591</v>
      </c>
      <c r="E25" s="267"/>
    </row>
    <row r="26" spans="1:5" ht="31.5" x14ac:dyDescent="0.25">
      <c r="A26" s="5">
        <v>5</v>
      </c>
      <c r="B26" s="2" t="s">
        <v>94</v>
      </c>
      <c r="C26" s="34" t="s">
        <v>426</v>
      </c>
    </row>
    <row r="27" spans="1:5" ht="31.5" customHeight="1" x14ac:dyDescent="0.25">
      <c r="A27" s="5">
        <v>6</v>
      </c>
      <c r="B27" s="2" t="s">
        <v>95</v>
      </c>
      <c r="C27" s="33" t="s">
        <v>510</v>
      </c>
    </row>
    <row r="28" spans="1:5" x14ac:dyDescent="0.25">
      <c r="A28" s="5">
        <v>7</v>
      </c>
      <c r="B28" s="2" t="s">
        <v>96</v>
      </c>
      <c r="C28" s="28">
        <v>2015</v>
      </c>
    </row>
    <row r="29" spans="1:5" x14ac:dyDescent="0.25">
      <c r="A29" s="5">
        <v>8</v>
      </c>
      <c r="B29" s="2" t="s">
        <v>97</v>
      </c>
      <c r="C29" s="28">
        <v>2019</v>
      </c>
    </row>
    <row r="30" spans="1:5" x14ac:dyDescent="0.25">
      <c r="A30" s="5">
        <v>9</v>
      </c>
      <c r="B30" s="2" t="s">
        <v>98</v>
      </c>
      <c r="C30" s="3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4"/>
  <sheetViews>
    <sheetView workbookViewId="0">
      <selection activeCell="L25" sqref="L2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8.75" x14ac:dyDescent="0.3">
      <c r="A1" s="158" t="s">
        <v>3</v>
      </c>
      <c r="B1" s="158"/>
      <c r="C1" s="158"/>
      <c r="D1" s="158"/>
      <c r="E1" s="158"/>
      <c r="F1" s="158"/>
      <c r="G1" s="158"/>
      <c r="H1" s="158"/>
      <c r="I1" s="158"/>
      <c r="J1" s="158"/>
      <c r="K1" s="158"/>
      <c r="L1" s="158"/>
      <c r="M1" s="158"/>
      <c r="N1" s="158"/>
      <c r="O1" s="158"/>
      <c r="P1" s="158"/>
      <c r="Q1" s="158"/>
      <c r="R1" s="158"/>
      <c r="S1" s="158"/>
      <c r="T1" s="158"/>
      <c r="U1" s="158"/>
      <c r="V1" s="158"/>
      <c r="W1" s="158"/>
      <c r="X1" s="158"/>
      <c r="Y1" s="158"/>
      <c r="Z1" s="158"/>
    </row>
    <row r="3" spans="1:26" ht="15.75" x14ac:dyDescent="0.25">
      <c r="A3" s="157" t="s">
        <v>4</v>
      </c>
      <c r="B3" s="157"/>
      <c r="C3" s="157"/>
      <c r="D3" s="157"/>
      <c r="E3" s="157"/>
      <c r="F3" s="157"/>
      <c r="G3" s="157"/>
      <c r="H3" s="157"/>
      <c r="I3" s="157"/>
      <c r="J3" s="157"/>
      <c r="K3" s="157"/>
      <c r="L3" s="157"/>
      <c r="M3" s="157"/>
      <c r="N3" s="157"/>
      <c r="O3" s="157"/>
      <c r="P3" s="157"/>
      <c r="Q3" s="157"/>
      <c r="R3" s="157"/>
      <c r="S3" s="157"/>
      <c r="T3" s="157"/>
      <c r="U3" s="157"/>
      <c r="V3" s="157"/>
      <c r="W3" s="157"/>
      <c r="X3" s="157"/>
      <c r="Y3" s="157"/>
      <c r="Z3" s="157"/>
    </row>
    <row r="4" spans="1:26" ht="15.75" x14ac:dyDescent="0.25">
      <c r="A4" s="155" t="s">
        <v>5</v>
      </c>
      <c r="B4" s="155"/>
      <c r="C4" s="155"/>
      <c r="D4" s="155"/>
      <c r="E4" s="155"/>
      <c r="F4" s="155"/>
      <c r="G4" s="155"/>
      <c r="H4" s="155"/>
      <c r="I4" s="155"/>
      <c r="J4" s="155"/>
      <c r="K4" s="155"/>
      <c r="L4" s="155"/>
      <c r="M4" s="155"/>
      <c r="N4" s="155"/>
      <c r="O4" s="155"/>
      <c r="P4" s="155"/>
      <c r="Q4" s="155"/>
      <c r="R4" s="155"/>
      <c r="S4" s="155"/>
      <c r="T4" s="155"/>
      <c r="U4" s="155"/>
      <c r="V4" s="155"/>
      <c r="W4" s="155"/>
      <c r="X4" s="155"/>
      <c r="Y4" s="155"/>
      <c r="Z4" s="155"/>
    </row>
    <row r="6" spans="1:26" ht="15.75" x14ac:dyDescent="0.25">
      <c r="A6" s="157" t="str">
        <f>'1. паспорт местоположение '!A12:C12</f>
        <v>F_000-56-1-07.30-0111</v>
      </c>
      <c r="B6" s="157"/>
      <c r="C6" s="157"/>
      <c r="D6" s="157"/>
      <c r="E6" s="157"/>
      <c r="F6" s="157"/>
      <c r="G6" s="157"/>
      <c r="H6" s="157"/>
      <c r="I6" s="157"/>
      <c r="J6" s="157"/>
      <c r="K6" s="157"/>
      <c r="L6" s="157"/>
      <c r="M6" s="157"/>
      <c r="N6" s="157"/>
      <c r="O6" s="157"/>
      <c r="P6" s="157"/>
      <c r="Q6" s="157"/>
      <c r="R6" s="157"/>
      <c r="S6" s="157"/>
      <c r="T6" s="157"/>
      <c r="U6" s="157"/>
      <c r="V6" s="157"/>
      <c r="W6" s="157"/>
      <c r="X6" s="157"/>
      <c r="Y6" s="157"/>
      <c r="Z6" s="157"/>
    </row>
    <row r="7" spans="1:26" ht="15.75" x14ac:dyDescent="0.25">
      <c r="A7" s="155" t="s">
        <v>6</v>
      </c>
      <c r="B7" s="155"/>
      <c r="C7" s="155"/>
      <c r="D7" s="155"/>
      <c r="E7" s="155"/>
      <c r="F7" s="155"/>
      <c r="G7" s="155"/>
      <c r="H7" s="155"/>
      <c r="I7" s="155"/>
      <c r="J7" s="155"/>
      <c r="K7" s="155"/>
      <c r="L7" s="155"/>
      <c r="M7" s="155"/>
      <c r="N7" s="155"/>
      <c r="O7" s="155"/>
      <c r="P7" s="155"/>
      <c r="Q7" s="155"/>
      <c r="R7" s="155"/>
      <c r="S7" s="155"/>
      <c r="T7" s="155"/>
      <c r="U7" s="155"/>
      <c r="V7" s="155"/>
      <c r="W7" s="155"/>
      <c r="X7" s="155"/>
      <c r="Y7" s="155"/>
      <c r="Z7" s="155"/>
    </row>
    <row r="9" spans="1:26" ht="15.75" x14ac:dyDescent="0.25">
      <c r="A9" s="160" t="str">
        <f>'1. паспорт местоположение '!A15:C15</f>
        <v>Приобретение оборудования связи (30 шт.)</v>
      </c>
      <c r="B9" s="160"/>
      <c r="C9" s="160"/>
      <c r="D9" s="160"/>
      <c r="E9" s="160"/>
      <c r="F9" s="160"/>
      <c r="G9" s="160"/>
      <c r="H9" s="160"/>
      <c r="I9" s="160"/>
      <c r="J9" s="160"/>
      <c r="K9" s="160"/>
      <c r="L9" s="160"/>
      <c r="M9" s="160"/>
      <c r="N9" s="160"/>
      <c r="O9" s="160"/>
      <c r="P9" s="160"/>
      <c r="Q9" s="160"/>
      <c r="R9" s="160"/>
      <c r="S9" s="160"/>
      <c r="T9" s="160"/>
      <c r="U9" s="160"/>
      <c r="V9" s="160"/>
      <c r="W9" s="160"/>
      <c r="X9" s="160"/>
      <c r="Y9" s="160"/>
      <c r="Z9" s="160"/>
    </row>
    <row r="10" spans="1:26" ht="15.75" x14ac:dyDescent="0.25">
      <c r="A10" s="155" t="s">
        <v>7</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row>
    <row r="11" spans="1:26" s="12" customFormat="1" ht="15.75" x14ac:dyDescent="0.25">
      <c r="A11" s="11" t="s">
        <v>99</v>
      </c>
    </row>
    <row r="12" spans="1:26" s="14" customFormat="1" ht="15.75" x14ac:dyDescent="0.25">
      <c r="A12" s="162" t="s">
        <v>100</v>
      </c>
      <c r="B12" s="162"/>
      <c r="C12" s="162"/>
      <c r="D12" s="162"/>
      <c r="E12" s="162"/>
      <c r="F12" s="162"/>
      <c r="G12" s="162"/>
      <c r="H12" s="162"/>
      <c r="I12" s="162"/>
      <c r="J12" s="162"/>
      <c r="K12" s="162"/>
      <c r="L12" s="162"/>
      <c r="M12" s="162"/>
      <c r="N12" s="162" t="s">
        <v>101</v>
      </c>
      <c r="O12" s="162"/>
      <c r="P12" s="162"/>
      <c r="Q12" s="162"/>
      <c r="R12" s="162"/>
      <c r="S12" s="162"/>
      <c r="T12" s="162"/>
      <c r="U12" s="162"/>
      <c r="V12" s="162"/>
      <c r="W12" s="162"/>
      <c r="X12" s="162"/>
      <c r="Y12" s="162"/>
      <c r="Z12" s="162"/>
    </row>
    <row r="13" spans="1:26" s="14" customFormat="1" ht="220.5" x14ac:dyDescent="0.25">
      <c r="A13" s="2" t="s">
        <v>102</v>
      </c>
      <c r="B13" s="2" t="s">
        <v>103</v>
      </c>
      <c r="C13" s="2" t="s">
        <v>104</v>
      </c>
      <c r="D13" s="2" t="s">
        <v>105</v>
      </c>
      <c r="E13" s="2" t="s">
        <v>106</v>
      </c>
      <c r="F13" s="2" t="s">
        <v>107</v>
      </c>
      <c r="G13" s="2" t="s">
        <v>108</v>
      </c>
      <c r="H13" s="2" t="s">
        <v>109</v>
      </c>
      <c r="I13" s="2" t="s">
        <v>110</v>
      </c>
      <c r="J13" s="2" t="s">
        <v>111</v>
      </c>
      <c r="K13" s="2" t="s">
        <v>112</v>
      </c>
      <c r="L13" s="2" t="s">
        <v>113</v>
      </c>
      <c r="M13" s="2" t="s">
        <v>114</v>
      </c>
      <c r="N13" s="2" t="s">
        <v>115</v>
      </c>
      <c r="O13" s="2" t="s">
        <v>116</v>
      </c>
      <c r="P13" s="2" t="s">
        <v>117</v>
      </c>
      <c r="Q13" s="2" t="s">
        <v>118</v>
      </c>
      <c r="R13" s="2" t="s">
        <v>109</v>
      </c>
      <c r="S13" s="2" t="s">
        <v>119</v>
      </c>
      <c r="T13" s="2" t="s">
        <v>120</v>
      </c>
      <c r="U13" s="2" t="s">
        <v>121</v>
      </c>
      <c r="V13" s="2" t="s">
        <v>118</v>
      </c>
      <c r="W13" s="2" t="s">
        <v>122</v>
      </c>
      <c r="X13" s="2" t="s">
        <v>123</v>
      </c>
      <c r="Y13" s="2" t="s">
        <v>124</v>
      </c>
      <c r="Z13" s="2" t="s">
        <v>125</v>
      </c>
    </row>
    <row r="14" spans="1:26" s="14" customFormat="1" ht="15.75" x14ac:dyDescent="0.25">
      <c r="A14" s="5">
        <v>1</v>
      </c>
      <c r="B14" s="5">
        <v>2</v>
      </c>
      <c r="C14" s="5">
        <v>3</v>
      </c>
      <c r="D14" s="5">
        <v>4</v>
      </c>
      <c r="E14" s="5">
        <v>5</v>
      </c>
      <c r="F14" s="5">
        <v>6</v>
      </c>
      <c r="G14" s="5">
        <v>7</v>
      </c>
      <c r="H14" s="5">
        <v>8</v>
      </c>
      <c r="I14" s="5">
        <v>9</v>
      </c>
      <c r="J14" s="5">
        <v>10</v>
      </c>
      <c r="K14" s="5">
        <v>11</v>
      </c>
      <c r="L14" s="5">
        <v>12</v>
      </c>
      <c r="M14" s="5">
        <v>13</v>
      </c>
      <c r="N14" s="5">
        <v>14</v>
      </c>
      <c r="O14" s="5">
        <v>15</v>
      </c>
      <c r="P14" s="5">
        <v>16</v>
      </c>
      <c r="Q14" s="5">
        <v>17</v>
      </c>
      <c r="R14" s="5">
        <v>18</v>
      </c>
      <c r="S14" s="5">
        <v>19</v>
      </c>
      <c r="T14" s="5">
        <v>20</v>
      </c>
      <c r="U14" s="5">
        <v>21</v>
      </c>
      <c r="V14" s="5">
        <v>22</v>
      </c>
      <c r="W14" s="5">
        <v>23</v>
      </c>
      <c r="X14" s="5">
        <v>24</v>
      </c>
      <c r="Y14" s="5">
        <v>25</v>
      </c>
      <c r="Z14" s="5">
        <v>26</v>
      </c>
    </row>
  </sheetData>
  <mergeCells count="9">
    <mergeCell ref="A10:Z10"/>
    <mergeCell ref="A12:M12"/>
    <mergeCell ref="N12:Z12"/>
    <mergeCell ref="A1:Z1"/>
    <mergeCell ref="A3:Z3"/>
    <mergeCell ref="A4:Z4"/>
    <mergeCell ref="A6:Z6"/>
    <mergeCell ref="A7:Z7"/>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7" t="s">
        <v>585</v>
      </c>
      <c r="B5" s="157"/>
      <c r="C5" s="157"/>
      <c r="D5" s="157"/>
      <c r="E5" s="157"/>
      <c r="F5" s="157"/>
      <c r="G5" s="157"/>
      <c r="H5" s="157"/>
      <c r="I5" s="157"/>
      <c r="J5" s="157"/>
      <c r="K5" s="157"/>
      <c r="L5" s="157"/>
      <c r="M5" s="157"/>
      <c r="N5" s="157"/>
      <c r="O5" s="157"/>
    </row>
    <row r="7" spans="1:15" ht="18.75" x14ac:dyDescent="0.3">
      <c r="A7" s="158" t="s">
        <v>3</v>
      </c>
      <c r="B7" s="158"/>
      <c r="C7" s="158"/>
      <c r="D7" s="158"/>
      <c r="E7" s="158"/>
      <c r="F7" s="158"/>
      <c r="G7" s="158"/>
      <c r="H7" s="158"/>
      <c r="I7" s="158"/>
      <c r="J7" s="158"/>
      <c r="K7" s="158"/>
      <c r="L7" s="158"/>
      <c r="M7" s="158"/>
      <c r="N7" s="158"/>
      <c r="O7" s="158"/>
    </row>
    <row r="9" spans="1:15" ht="15.75" x14ac:dyDescent="0.25">
      <c r="A9" s="157" t="s">
        <v>4</v>
      </c>
      <c r="B9" s="157"/>
      <c r="C9" s="157"/>
      <c r="D9" s="157"/>
      <c r="E9" s="157"/>
      <c r="F9" s="157"/>
      <c r="G9" s="157"/>
      <c r="H9" s="157"/>
      <c r="I9" s="157"/>
      <c r="J9" s="157"/>
      <c r="K9" s="157"/>
      <c r="L9" s="157"/>
      <c r="M9" s="157"/>
      <c r="N9" s="157"/>
      <c r="O9" s="157"/>
    </row>
    <row r="10" spans="1:15" ht="15.75" x14ac:dyDescent="0.25">
      <c r="A10" s="155" t="s">
        <v>5</v>
      </c>
      <c r="B10" s="155"/>
      <c r="C10" s="155"/>
      <c r="D10" s="155"/>
      <c r="E10" s="155"/>
      <c r="F10" s="155"/>
      <c r="G10" s="155"/>
      <c r="H10" s="155"/>
      <c r="I10" s="155"/>
      <c r="J10" s="155"/>
      <c r="K10" s="155"/>
      <c r="L10" s="155"/>
      <c r="M10" s="155"/>
      <c r="N10" s="155"/>
      <c r="O10" s="155"/>
    </row>
    <row r="12" spans="1:15" ht="15.75" x14ac:dyDescent="0.25">
      <c r="A12" s="157" t="str">
        <f>'1. паспорт местоположение '!A12:C12</f>
        <v>F_000-56-1-07.30-0111</v>
      </c>
      <c r="B12" s="157"/>
      <c r="C12" s="157"/>
      <c r="D12" s="157"/>
      <c r="E12" s="157"/>
      <c r="F12" s="157"/>
      <c r="G12" s="157"/>
      <c r="H12" s="157"/>
      <c r="I12" s="157"/>
      <c r="J12" s="157"/>
      <c r="K12" s="157"/>
      <c r="L12" s="157"/>
      <c r="M12" s="157"/>
      <c r="N12" s="157"/>
      <c r="O12" s="157"/>
    </row>
    <row r="13" spans="1:15" ht="15.75" x14ac:dyDescent="0.25">
      <c r="A13" s="155" t="s">
        <v>6</v>
      </c>
      <c r="B13" s="155"/>
      <c r="C13" s="155"/>
      <c r="D13" s="155"/>
      <c r="E13" s="155"/>
      <c r="F13" s="155"/>
      <c r="G13" s="155"/>
      <c r="H13" s="155"/>
      <c r="I13" s="155"/>
      <c r="J13" s="155"/>
      <c r="K13" s="155"/>
      <c r="L13" s="155"/>
      <c r="M13" s="155"/>
      <c r="N13" s="155"/>
      <c r="O13" s="155"/>
    </row>
    <row r="15" spans="1:15" ht="15.75" x14ac:dyDescent="0.25">
      <c r="A15" s="160" t="str">
        <f>'1. паспорт местоположение '!A15:C15</f>
        <v>Приобретение оборудования связи (30 шт.)</v>
      </c>
      <c r="B15" s="160"/>
      <c r="C15" s="160"/>
      <c r="D15" s="160"/>
      <c r="E15" s="160"/>
      <c r="F15" s="160"/>
      <c r="G15" s="160"/>
      <c r="H15" s="160"/>
      <c r="I15" s="160"/>
      <c r="J15" s="160"/>
      <c r="K15" s="160"/>
      <c r="L15" s="160"/>
      <c r="M15" s="160"/>
      <c r="N15" s="160"/>
      <c r="O15" s="160"/>
    </row>
    <row r="16" spans="1:15" ht="15.75" x14ac:dyDescent="0.25">
      <c r="A16" s="155" t="s">
        <v>7</v>
      </c>
      <c r="B16" s="155"/>
      <c r="C16" s="155"/>
      <c r="D16" s="155"/>
      <c r="E16" s="155"/>
      <c r="F16" s="155"/>
      <c r="G16" s="155"/>
      <c r="H16" s="155"/>
      <c r="I16" s="155"/>
      <c r="J16" s="155"/>
      <c r="K16" s="155"/>
      <c r="L16" s="155"/>
      <c r="M16" s="155"/>
      <c r="N16" s="155"/>
      <c r="O16" s="155"/>
    </row>
    <row r="18" spans="1:15" ht="18.75" x14ac:dyDescent="0.3">
      <c r="A18" s="161" t="s">
        <v>127</v>
      </c>
      <c r="B18" s="161"/>
      <c r="C18" s="161"/>
      <c r="D18" s="161"/>
      <c r="E18" s="161"/>
      <c r="F18" s="161"/>
      <c r="G18" s="161"/>
      <c r="H18" s="161"/>
      <c r="I18" s="161"/>
      <c r="J18" s="161"/>
      <c r="K18" s="161"/>
      <c r="L18" s="161"/>
      <c r="M18" s="161"/>
      <c r="N18" s="161"/>
      <c r="O18" s="161"/>
    </row>
    <row r="19" spans="1:15" ht="15.75" x14ac:dyDescent="0.25">
      <c r="A19" s="162" t="s">
        <v>9</v>
      </c>
      <c r="B19" s="162" t="s">
        <v>128</v>
      </c>
      <c r="C19" s="162" t="s">
        <v>129</v>
      </c>
      <c r="D19" s="162" t="s">
        <v>130</v>
      </c>
      <c r="E19" s="162" t="s">
        <v>131</v>
      </c>
      <c r="F19" s="162"/>
      <c r="G19" s="162"/>
      <c r="H19" s="162"/>
      <c r="I19" s="162"/>
      <c r="J19" s="162" t="s">
        <v>132</v>
      </c>
      <c r="K19" s="162"/>
      <c r="L19" s="162"/>
      <c r="M19" s="162"/>
      <c r="N19" s="162"/>
      <c r="O19" s="162"/>
    </row>
    <row r="20" spans="1:15" ht="15.75" x14ac:dyDescent="0.25">
      <c r="A20" s="162"/>
      <c r="B20" s="162"/>
      <c r="C20" s="162"/>
      <c r="D20" s="162"/>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topLeftCell="A25" workbookViewId="0">
      <selection activeCell="J71" sqref="J71"/>
    </sheetView>
  </sheetViews>
  <sheetFormatPr defaultColWidth="8.7109375" defaultRowHeight="11.45" customHeight="1" x14ac:dyDescent="0.25"/>
  <cols>
    <col min="1" max="1" width="30.7109375" style="10" customWidth="1"/>
    <col min="2" max="6" width="8.7109375" style="10" customWidth="1"/>
    <col min="7" max="12" width="13.28515625" style="10" customWidth="1"/>
    <col min="14" max="14" width="9" bestFit="1" customWidth="1"/>
  </cols>
  <sheetData>
    <row r="1" spans="1:66" ht="15.95" customHeight="1" x14ac:dyDescent="0.25">
      <c r="A1" s="121"/>
      <c r="B1" s="121"/>
      <c r="C1" s="122" t="s">
        <v>467</v>
      </c>
      <c r="D1" s="121"/>
      <c r="E1" s="121"/>
      <c r="F1" s="121"/>
      <c r="G1" s="121"/>
      <c r="H1" s="121"/>
      <c r="I1" s="121"/>
      <c r="J1" s="122" t="s">
        <v>0</v>
      </c>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row>
    <row r="2" spans="1:66" ht="15.95" customHeight="1" x14ac:dyDescent="0.25">
      <c r="A2" s="121"/>
      <c r="B2" s="121"/>
      <c r="C2" s="122" t="s">
        <v>467</v>
      </c>
      <c r="D2" s="121"/>
      <c r="E2" s="121"/>
      <c r="F2" s="121"/>
      <c r="G2" s="121"/>
      <c r="H2" s="121"/>
      <c r="I2" s="121"/>
      <c r="J2" s="122" t="s">
        <v>1</v>
      </c>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1"/>
      <c r="AY2" s="121"/>
      <c r="AZ2" s="121"/>
      <c r="BA2" s="121"/>
      <c r="BB2" s="121"/>
      <c r="BC2" s="121"/>
      <c r="BD2" s="121"/>
      <c r="BE2" s="121"/>
      <c r="BF2" s="121"/>
      <c r="BG2" s="121"/>
      <c r="BH2" s="121"/>
      <c r="BI2" s="121"/>
      <c r="BJ2" s="121"/>
      <c r="BK2" s="121"/>
      <c r="BL2" s="121"/>
      <c r="BM2" s="121"/>
      <c r="BN2" s="121"/>
    </row>
    <row r="3" spans="1:66" ht="15.95" customHeight="1" x14ac:dyDescent="0.25">
      <c r="A3" s="121"/>
      <c r="B3" s="121"/>
      <c r="C3" s="122" t="s">
        <v>467</v>
      </c>
      <c r="D3" s="121"/>
      <c r="E3" s="121"/>
      <c r="F3" s="121"/>
      <c r="G3" s="121"/>
      <c r="H3" s="121"/>
      <c r="I3" s="121"/>
      <c r="J3" s="122" t="s">
        <v>2</v>
      </c>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c r="AX3" s="121"/>
      <c r="AY3" s="121"/>
      <c r="AZ3" s="121"/>
      <c r="BA3" s="121"/>
      <c r="BB3" s="121"/>
      <c r="BC3" s="121"/>
      <c r="BD3" s="121"/>
      <c r="BE3" s="121"/>
      <c r="BF3" s="121"/>
      <c r="BG3" s="121"/>
      <c r="BH3" s="121"/>
      <c r="BI3" s="121"/>
      <c r="BJ3" s="121"/>
      <c r="BK3" s="121"/>
      <c r="BL3" s="121"/>
      <c r="BM3" s="121"/>
      <c r="BN3" s="121"/>
    </row>
    <row r="4" spans="1:66" ht="11.45" customHeight="1" x14ac:dyDescent="0.25">
      <c r="A4" s="121"/>
      <c r="B4" s="121"/>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M4" s="121"/>
      <c r="AN4" s="121"/>
      <c r="AO4" s="121"/>
      <c r="AP4" s="121"/>
      <c r="AQ4" s="121"/>
      <c r="AR4" s="121"/>
      <c r="AS4" s="121"/>
      <c r="AT4" s="121"/>
      <c r="AU4" s="121"/>
      <c r="AV4" s="121"/>
      <c r="AW4" s="121"/>
      <c r="AX4" s="121"/>
      <c r="AY4" s="121"/>
      <c r="AZ4" s="121"/>
      <c r="BA4" s="121"/>
      <c r="BB4" s="121"/>
      <c r="BC4" s="121"/>
      <c r="BD4" s="121"/>
      <c r="BE4" s="121"/>
      <c r="BF4" s="121"/>
      <c r="BG4" s="121"/>
      <c r="BH4" s="121"/>
      <c r="BI4" s="121"/>
      <c r="BJ4" s="121"/>
      <c r="BK4" s="121"/>
      <c r="BL4" s="121"/>
      <c r="BM4" s="121"/>
      <c r="BN4" s="121"/>
    </row>
    <row r="5" spans="1:66" ht="15.95" customHeight="1" x14ac:dyDescent="0.25">
      <c r="A5" s="175" t="s">
        <v>592</v>
      </c>
      <c r="B5" s="175"/>
      <c r="C5" s="175"/>
      <c r="D5" s="175"/>
      <c r="E5" s="175"/>
      <c r="F5" s="175"/>
      <c r="G5" s="175"/>
      <c r="H5" s="175"/>
      <c r="I5" s="175"/>
      <c r="J5" s="175"/>
      <c r="K5" s="175"/>
      <c r="L5" s="175"/>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c r="AS5" s="121"/>
      <c r="AT5" s="121"/>
      <c r="AU5" s="121"/>
      <c r="AV5" s="121"/>
      <c r="AW5" s="121"/>
      <c r="AX5" s="121"/>
      <c r="AY5" s="121"/>
      <c r="AZ5" s="121"/>
      <c r="BA5" s="121"/>
      <c r="BB5" s="121"/>
      <c r="BC5" s="121"/>
      <c r="BD5" s="121"/>
      <c r="BE5" s="121"/>
      <c r="BF5" s="121"/>
      <c r="BG5" s="121"/>
      <c r="BH5" s="121"/>
      <c r="BI5" s="121"/>
      <c r="BJ5" s="121"/>
      <c r="BK5" s="121"/>
      <c r="BL5" s="121"/>
      <c r="BM5" s="121"/>
      <c r="BN5" s="121"/>
    </row>
    <row r="6" spans="1:66" ht="11.45" customHeight="1" x14ac:dyDescent="0.25">
      <c r="A6" s="121"/>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c r="AQ6" s="121"/>
      <c r="AR6" s="121"/>
      <c r="AS6" s="121"/>
      <c r="AT6" s="121"/>
      <c r="AU6" s="121"/>
      <c r="AV6" s="121"/>
      <c r="AW6" s="121"/>
      <c r="AX6" s="121"/>
      <c r="AY6" s="121"/>
      <c r="AZ6" s="121"/>
      <c r="BA6" s="121"/>
      <c r="BB6" s="121"/>
      <c r="BC6" s="121"/>
      <c r="BD6" s="121"/>
      <c r="BE6" s="121"/>
      <c r="BF6" s="121"/>
      <c r="BG6" s="121"/>
      <c r="BH6" s="121"/>
      <c r="BI6" s="121"/>
      <c r="BJ6" s="121"/>
      <c r="BK6" s="121"/>
      <c r="BL6" s="121"/>
      <c r="BM6" s="121"/>
      <c r="BN6" s="121"/>
    </row>
    <row r="7" spans="1:66" ht="18.95" customHeight="1" x14ac:dyDescent="0.3">
      <c r="A7" s="176" t="s">
        <v>427</v>
      </c>
      <c r="B7" s="176"/>
      <c r="C7" s="176"/>
      <c r="D7" s="176"/>
      <c r="E7" s="176"/>
      <c r="F7" s="176"/>
      <c r="G7" s="176"/>
      <c r="H7" s="176"/>
      <c r="I7" s="176"/>
      <c r="J7" s="176"/>
      <c r="K7" s="176"/>
      <c r="L7" s="176"/>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c r="AW7" s="121"/>
      <c r="AX7" s="121"/>
      <c r="AY7" s="121"/>
      <c r="AZ7" s="121"/>
      <c r="BA7" s="121"/>
      <c r="BB7" s="121"/>
      <c r="BC7" s="121"/>
      <c r="BD7" s="121"/>
      <c r="BE7" s="121"/>
      <c r="BF7" s="121"/>
      <c r="BG7" s="121"/>
      <c r="BH7" s="121"/>
      <c r="BI7" s="121"/>
      <c r="BJ7" s="121"/>
      <c r="BK7" s="121"/>
      <c r="BL7" s="121"/>
      <c r="BM7" s="121"/>
      <c r="BN7" s="121"/>
    </row>
    <row r="8" spans="1:66" ht="11.45" customHeight="1" x14ac:dyDescent="0.25">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c r="AW8" s="121"/>
      <c r="AX8" s="121"/>
      <c r="AY8" s="121"/>
      <c r="AZ8" s="121"/>
      <c r="BA8" s="121"/>
      <c r="BB8" s="121"/>
      <c r="BC8" s="121"/>
      <c r="BD8" s="121"/>
      <c r="BE8" s="121"/>
      <c r="BF8" s="121"/>
      <c r="BG8" s="121"/>
      <c r="BH8" s="121"/>
      <c r="BI8" s="121"/>
      <c r="BJ8" s="121"/>
      <c r="BK8" s="121"/>
      <c r="BL8" s="121"/>
      <c r="BM8" s="121"/>
      <c r="BN8" s="121"/>
    </row>
    <row r="9" spans="1:66" ht="15.95" customHeight="1" x14ac:dyDescent="0.25">
      <c r="A9" s="175" t="s">
        <v>4</v>
      </c>
      <c r="B9" s="175"/>
      <c r="C9" s="175"/>
      <c r="D9" s="175"/>
      <c r="E9" s="175"/>
      <c r="F9" s="175"/>
      <c r="G9" s="175"/>
      <c r="H9" s="175"/>
      <c r="I9" s="175"/>
      <c r="J9" s="175"/>
      <c r="K9" s="175"/>
      <c r="L9" s="175"/>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c r="AL9" s="121"/>
      <c r="AM9" s="121"/>
      <c r="AN9" s="121"/>
      <c r="AO9" s="121"/>
      <c r="AP9" s="121"/>
      <c r="AQ9" s="121"/>
      <c r="AR9" s="121"/>
      <c r="AS9" s="121"/>
      <c r="AT9" s="121"/>
      <c r="AU9" s="121"/>
      <c r="AV9" s="121"/>
      <c r="AW9" s="121"/>
      <c r="AX9" s="121"/>
      <c r="AY9" s="121"/>
      <c r="AZ9" s="121"/>
      <c r="BA9" s="121"/>
      <c r="BB9" s="121"/>
      <c r="BC9" s="121"/>
      <c r="BD9" s="121"/>
      <c r="BE9" s="121"/>
      <c r="BF9" s="121"/>
      <c r="BG9" s="121"/>
      <c r="BH9" s="121"/>
      <c r="BI9" s="121"/>
      <c r="BJ9" s="121"/>
      <c r="BK9" s="121"/>
      <c r="BL9" s="121"/>
      <c r="BM9" s="121"/>
      <c r="BN9" s="121"/>
    </row>
    <row r="10" spans="1:66" ht="15.95" customHeight="1" x14ac:dyDescent="0.25">
      <c r="A10" s="177" t="s">
        <v>428</v>
      </c>
      <c r="B10" s="177"/>
      <c r="C10" s="177"/>
      <c r="D10" s="177"/>
      <c r="E10" s="177"/>
      <c r="F10" s="177"/>
      <c r="G10" s="177"/>
      <c r="H10" s="177"/>
      <c r="I10" s="177"/>
      <c r="J10" s="177"/>
      <c r="K10" s="177"/>
      <c r="L10" s="177"/>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row>
    <row r="11" spans="1:66" ht="11.45" customHeight="1" x14ac:dyDescent="0.25">
      <c r="A11" s="121"/>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121"/>
      <c r="BA11" s="121"/>
      <c r="BB11" s="121"/>
      <c r="BC11" s="121"/>
      <c r="BD11" s="121"/>
      <c r="BE11" s="121"/>
      <c r="BF11" s="121"/>
      <c r="BG11" s="121"/>
      <c r="BH11" s="121"/>
      <c r="BI11" s="121"/>
      <c r="BJ11" s="121"/>
      <c r="BK11" s="121"/>
      <c r="BL11" s="121"/>
      <c r="BM11" s="121"/>
      <c r="BN11" s="121"/>
    </row>
    <row r="12" spans="1:66" ht="15.95" customHeight="1" x14ac:dyDescent="0.25">
      <c r="A12" s="175" t="s">
        <v>470</v>
      </c>
      <c r="B12" s="175"/>
      <c r="C12" s="175"/>
      <c r="D12" s="175"/>
      <c r="E12" s="175"/>
      <c r="F12" s="175"/>
      <c r="G12" s="175"/>
      <c r="H12" s="175"/>
      <c r="I12" s="175"/>
      <c r="J12" s="175"/>
      <c r="K12" s="175"/>
      <c r="L12" s="175"/>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c r="BD12" s="121"/>
      <c r="BE12" s="121"/>
      <c r="BF12" s="121"/>
      <c r="BG12" s="121"/>
      <c r="BH12" s="121"/>
      <c r="BI12" s="121"/>
      <c r="BJ12" s="121"/>
      <c r="BK12" s="121"/>
      <c r="BL12" s="121"/>
      <c r="BM12" s="121"/>
      <c r="BN12" s="121"/>
    </row>
    <row r="13" spans="1:66" ht="15.95" customHeight="1" x14ac:dyDescent="0.25">
      <c r="A13" s="177" t="s">
        <v>429</v>
      </c>
      <c r="B13" s="177"/>
      <c r="C13" s="177"/>
      <c r="D13" s="177"/>
      <c r="E13" s="177"/>
      <c r="F13" s="177"/>
      <c r="G13" s="177"/>
      <c r="H13" s="177"/>
      <c r="I13" s="177"/>
      <c r="J13" s="177"/>
      <c r="K13" s="177"/>
      <c r="L13" s="177"/>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c r="AW13" s="121"/>
      <c r="AX13" s="121"/>
      <c r="AY13" s="121"/>
      <c r="AZ13" s="121"/>
      <c r="BA13" s="121"/>
      <c r="BB13" s="121"/>
      <c r="BC13" s="121"/>
      <c r="BD13" s="121"/>
      <c r="BE13" s="121"/>
      <c r="BF13" s="121"/>
      <c r="BG13" s="121"/>
      <c r="BH13" s="121"/>
      <c r="BI13" s="121"/>
      <c r="BJ13" s="121"/>
      <c r="BK13" s="121"/>
      <c r="BL13" s="121"/>
      <c r="BM13" s="121"/>
      <c r="BN13" s="121"/>
    </row>
    <row r="14" spans="1:66" ht="11.45" customHeight="1" x14ac:dyDescent="0.25">
      <c r="A14" s="121"/>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121"/>
      <c r="AM14" s="121"/>
      <c r="AN14" s="121"/>
      <c r="AO14" s="121"/>
      <c r="AP14" s="121"/>
      <c r="AQ14" s="121"/>
      <c r="AR14" s="121"/>
      <c r="AS14" s="121"/>
      <c r="AT14" s="121"/>
      <c r="AU14" s="121"/>
      <c r="AV14" s="121"/>
      <c r="AW14" s="121"/>
      <c r="AX14" s="121"/>
      <c r="AY14" s="121"/>
      <c r="AZ14" s="121"/>
      <c r="BA14" s="121"/>
      <c r="BB14" s="121"/>
      <c r="BC14" s="121"/>
      <c r="BD14" s="121"/>
      <c r="BE14" s="121"/>
      <c r="BF14" s="121"/>
      <c r="BG14" s="121"/>
      <c r="BH14" s="121"/>
      <c r="BI14" s="121"/>
      <c r="BJ14" s="121"/>
      <c r="BK14" s="121"/>
      <c r="BL14" s="121"/>
      <c r="BM14" s="121"/>
      <c r="BN14" s="121"/>
    </row>
    <row r="15" spans="1:66" ht="15.95" customHeight="1" x14ac:dyDescent="0.25">
      <c r="A15" s="178" t="str">
        <f>'1. паспорт местоположение '!A15:C15</f>
        <v>Приобретение оборудования связи (30 шт.)</v>
      </c>
      <c r="B15" s="178"/>
      <c r="C15" s="178"/>
      <c r="D15" s="178"/>
      <c r="E15" s="178"/>
      <c r="F15" s="178"/>
      <c r="G15" s="178"/>
      <c r="H15" s="178"/>
      <c r="I15" s="178"/>
      <c r="J15" s="178"/>
      <c r="K15" s="178"/>
      <c r="L15" s="178"/>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1"/>
      <c r="AM15" s="121"/>
      <c r="AN15" s="121"/>
      <c r="AO15" s="121"/>
      <c r="AP15" s="121"/>
      <c r="AQ15" s="121"/>
      <c r="AR15" s="121"/>
      <c r="AS15" s="121"/>
      <c r="AT15" s="121"/>
      <c r="AU15" s="121"/>
      <c r="AV15" s="121"/>
      <c r="AW15" s="121"/>
      <c r="AX15" s="121"/>
      <c r="AY15" s="121"/>
      <c r="AZ15" s="121"/>
      <c r="BA15" s="121"/>
      <c r="BB15" s="121"/>
      <c r="BC15" s="121"/>
      <c r="BD15" s="121"/>
      <c r="BE15" s="121"/>
      <c r="BF15" s="121"/>
      <c r="BG15" s="121"/>
      <c r="BH15" s="121"/>
      <c r="BI15" s="121"/>
      <c r="BJ15" s="121"/>
      <c r="BK15" s="121"/>
      <c r="BL15" s="121"/>
      <c r="BM15" s="121"/>
      <c r="BN15" s="121"/>
    </row>
    <row r="16" spans="1:66" ht="15.95" customHeight="1" x14ac:dyDescent="0.25">
      <c r="A16" s="177" t="s">
        <v>430</v>
      </c>
      <c r="B16" s="177"/>
      <c r="C16" s="177"/>
      <c r="D16" s="177"/>
      <c r="E16" s="177"/>
      <c r="F16" s="177"/>
      <c r="G16" s="177"/>
      <c r="H16" s="177"/>
      <c r="I16" s="177"/>
      <c r="J16" s="177"/>
      <c r="K16" s="177"/>
      <c r="L16" s="177"/>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c r="AN16" s="121"/>
      <c r="AO16" s="121"/>
      <c r="AP16" s="121"/>
      <c r="AQ16" s="121"/>
      <c r="AR16" s="121"/>
      <c r="AS16" s="121"/>
      <c r="AT16" s="121"/>
      <c r="AU16" s="121"/>
      <c r="AV16" s="121"/>
      <c r="AW16" s="121"/>
      <c r="AX16" s="121"/>
      <c r="AY16" s="121"/>
      <c r="AZ16" s="121"/>
      <c r="BA16" s="121"/>
      <c r="BB16" s="121"/>
      <c r="BC16" s="121"/>
      <c r="BD16" s="121"/>
      <c r="BE16" s="121"/>
      <c r="BF16" s="121"/>
      <c r="BG16" s="121"/>
      <c r="BH16" s="121"/>
      <c r="BI16" s="121"/>
      <c r="BJ16" s="121"/>
      <c r="BK16" s="121"/>
      <c r="BL16" s="121"/>
      <c r="BM16" s="121"/>
      <c r="BN16" s="121"/>
    </row>
    <row r="17" spans="1:66" ht="11.45" customHeight="1" x14ac:dyDescent="0.25">
      <c r="A17" s="121"/>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c r="AS17" s="121"/>
      <c r="AT17" s="121"/>
      <c r="AU17" s="121"/>
      <c r="AV17" s="121"/>
      <c r="AW17" s="121"/>
      <c r="AX17" s="121"/>
      <c r="AY17" s="121"/>
      <c r="AZ17" s="121"/>
      <c r="BA17" s="121"/>
      <c r="BB17" s="121"/>
      <c r="BC17" s="121"/>
      <c r="BD17" s="121"/>
      <c r="BE17" s="121"/>
      <c r="BF17" s="121"/>
      <c r="BG17" s="121"/>
      <c r="BH17" s="121"/>
      <c r="BI17" s="121"/>
      <c r="BJ17" s="121"/>
      <c r="BK17" s="121"/>
      <c r="BL17" s="121"/>
      <c r="BM17" s="121"/>
      <c r="BN17" s="121"/>
    </row>
    <row r="18" spans="1:66" ht="18.95" customHeight="1" x14ac:dyDescent="0.3">
      <c r="A18" s="179" t="s">
        <v>138</v>
      </c>
      <c r="B18" s="179"/>
      <c r="C18" s="179"/>
      <c r="D18" s="179"/>
      <c r="E18" s="179"/>
      <c r="F18" s="179"/>
      <c r="G18" s="179"/>
      <c r="H18" s="179"/>
      <c r="I18" s="179"/>
      <c r="J18" s="179"/>
      <c r="K18" s="179"/>
      <c r="L18" s="179"/>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1"/>
      <c r="BA18" s="121"/>
      <c r="BB18" s="121"/>
      <c r="BC18" s="121"/>
      <c r="BD18" s="121"/>
      <c r="BE18" s="121"/>
      <c r="BF18" s="121"/>
      <c r="BG18" s="121"/>
      <c r="BH18" s="121"/>
      <c r="BI18" s="121"/>
      <c r="BJ18" s="121"/>
      <c r="BK18" s="121"/>
      <c r="BL18" s="121"/>
      <c r="BM18" s="121"/>
      <c r="BN18" s="121"/>
    </row>
    <row r="19" spans="1:66" ht="11.45" customHeight="1" x14ac:dyDescent="0.25">
      <c r="A19" s="121"/>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1"/>
      <c r="BA19" s="121"/>
      <c r="BB19" s="121"/>
      <c r="BC19" s="121"/>
      <c r="BD19" s="121"/>
      <c r="BE19" s="121"/>
      <c r="BF19" s="121"/>
      <c r="BG19" s="121"/>
      <c r="BH19" s="121"/>
      <c r="BI19" s="121"/>
      <c r="BJ19" s="121"/>
      <c r="BK19" s="121"/>
      <c r="BL19" s="121"/>
      <c r="BM19" s="121"/>
      <c r="BN19" s="121"/>
    </row>
    <row r="20" spans="1:66" ht="15.95" customHeight="1" thickBot="1" x14ac:dyDescent="0.3">
      <c r="A20" s="180" t="s">
        <v>139</v>
      </c>
      <c r="B20" s="180"/>
      <c r="C20" s="180"/>
      <c r="D20" s="180"/>
      <c r="E20" s="180" t="s">
        <v>140</v>
      </c>
      <c r="F20" s="180"/>
      <c r="G20" s="121"/>
      <c r="H20" s="121"/>
      <c r="I20" s="121"/>
      <c r="J20" s="121"/>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1"/>
      <c r="BA20" s="121"/>
      <c r="BB20" s="121"/>
      <c r="BC20" s="121"/>
      <c r="BD20" s="121"/>
      <c r="BE20" s="121"/>
      <c r="BF20" s="121"/>
      <c r="BG20" s="121"/>
      <c r="BH20" s="121"/>
      <c r="BI20" s="121"/>
      <c r="BJ20" s="121"/>
      <c r="BK20" s="121"/>
      <c r="BL20" s="121"/>
      <c r="BM20" s="121"/>
      <c r="BN20" s="121"/>
    </row>
    <row r="21" spans="1:66" ht="15.95" customHeight="1" thickBot="1" x14ac:dyDescent="0.3">
      <c r="A21" s="166" t="s">
        <v>141</v>
      </c>
      <c r="B21" s="166"/>
      <c r="C21" s="166"/>
      <c r="D21" s="166"/>
      <c r="E21" s="165">
        <v>6517492.4799999995</v>
      </c>
      <c r="F21" s="165"/>
      <c r="G21" s="121"/>
      <c r="H21" s="180" t="s">
        <v>142</v>
      </c>
      <c r="I21" s="180"/>
      <c r="J21" s="180"/>
      <c r="K21" s="121"/>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c r="BA21" s="121"/>
      <c r="BB21" s="121"/>
      <c r="BC21" s="121"/>
      <c r="BD21" s="121"/>
      <c r="BE21" s="121"/>
      <c r="BF21" s="121"/>
      <c r="BG21" s="121"/>
      <c r="BH21" s="121"/>
      <c r="BI21" s="121"/>
      <c r="BJ21" s="121"/>
      <c r="BK21" s="121"/>
      <c r="BL21" s="121"/>
      <c r="BM21" s="121"/>
      <c r="BN21" s="121"/>
    </row>
    <row r="22" spans="1:66" ht="15.95" customHeight="1" thickBot="1" x14ac:dyDescent="0.3">
      <c r="A22" s="168" t="s">
        <v>143</v>
      </c>
      <c r="B22" s="168"/>
      <c r="C22" s="168"/>
      <c r="D22" s="168"/>
      <c r="E22" s="167"/>
      <c r="F22" s="167"/>
      <c r="G22" s="123"/>
      <c r="H22" s="170" t="s">
        <v>144</v>
      </c>
      <c r="I22" s="170"/>
      <c r="J22" s="170"/>
      <c r="K22" s="171" t="s">
        <v>420</v>
      </c>
      <c r="L22" s="171"/>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121"/>
      <c r="BA22" s="121"/>
      <c r="BB22" s="121"/>
      <c r="BC22" s="121"/>
      <c r="BD22" s="121"/>
      <c r="BE22" s="121"/>
      <c r="BF22" s="121"/>
      <c r="BG22" s="121"/>
      <c r="BH22" s="121"/>
      <c r="BI22" s="121"/>
      <c r="BJ22" s="121"/>
      <c r="BK22" s="121"/>
      <c r="BL22" s="121"/>
      <c r="BM22" s="121"/>
      <c r="BN22" s="121"/>
    </row>
    <row r="23" spans="1:66" ht="32.1" customHeight="1" thickBot="1" x14ac:dyDescent="0.3">
      <c r="A23" s="168" t="s">
        <v>145</v>
      </c>
      <c r="B23" s="168"/>
      <c r="C23" s="168"/>
      <c r="D23" s="168"/>
      <c r="E23" s="167">
        <v>5</v>
      </c>
      <c r="F23" s="167"/>
      <c r="G23" s="123"/>
      <c r="H23" s="170" t="s">
        <v>146</v>
      </c>
      <c r="I23" s="170"/>
      <c r="J23" s="170"/>
      <c r="K23" s="171" t="s">
        <v>420</v>
      </c>
      <c r="L23" s="171"/>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121"/>
      <c r="AP23" s="121"/>
      <c r="AQ23" s="121"/>
      <c r="AR23" s="121"/>
      <c r="AS23" s="121"/>
      <c r="AT23" s="121"/>
      <c r="AU23" s="121"/>
      <c r="AV23" s="121"/>
      <c r="AW23" s="121"/>
      <c r="AX23" s="121"/>
      <c r="AY23" s="121"/>
      <c r="AZ23" s="121"/>
      <c r="BA23" s="121"/>
      <c r="BB23" s="121"/>
      <c r="BC23" s="121"/>
      <c r="BD23" s="121"/>
      <c r="BE23" s="121"/>
      <c r="BF23" s="121"/>
      <c r="BG23" s="121"/>
      <c r="BH23" s="121"/>
      <c r="BI23" s="121"/>
      <c r="BJ23" s="121"/>
      <c r="BK23" s="121"/>
      <c r="BL23" s="121"/>
      <c r="BM23" s="121"/>
      <c r="BN23" s="121"/>
    </row>
    <row r="24" spans="1:66" ht="48" customHeight="1" thickBot="1" x14ac:dyDescent="0.3">
      <c r="A24" s="181" t="s">
        <v>147</v>
      </c>
      <c r="B24" s="181"/>
      <c r="C24" s="181"/>
      <c r="D24" s="181"/>
      <c r="E24" s="174">
        <v>30</v>
      </c>
      <c r="F24" s="174"/>
      <c r="G24" s="123"/>
      <c r="H24" s="170" t="s">
        <v>148</v>
      </c>
      <c r="I24" s="170"/>
      <c r="J24" s="170"/>
      <c r="K24" s="165"/>
      <c r="L24" s="165"/>
      <c r="M24" s="121"/>
      <c r="N24" s="121"/>
      <c r="O24" s="121"/>
      <c r="P24" s="121"/>
      <c r="Q24" s="121"/>
      <c r="R24" s="121"/>
      <c r="S24" s="121"/>
      <c r="T24" s="121"/>
      <c r="U24" s="121"/>
      <c r="V24" s="121"/>
      <c r="W24" s="121"/>
      <c r="X24" s="121"/>
      <c r="Y24" s="121"/>
      <c r="Z24" s="121"/>
      <c r="AA24" s="121"/>
      <c r="AB24" s="121"/>
      <c r="AC24" s="121"/>
      <c r="AD24" s="121"/>
      <c r="AE24" s="121"/>
      <c r="AF24" s="121"/>
      <c r="AG24" s="121"/>
      <c r="AH24" s="121"/>
      <c r="AI24" s="121"/>
      <c r="AJ24" s="121"/>
      <c r="AK24" s="121"/>
      <c r="AL24" s="121"/>
      <c r="AM24" s="121"/>
      <c r="AN24" s="121"/>
      <c r="AO24" s="121"/>
      <c r="AP24" s="121"/>
      <c r="AQ24" s="121"/>
      <c r="AR24" s="121"/>
      <c r="AS24" s="121"/>
      <c r="AT24" s="121"/>
      <c r="AU24" s="121"/>
      <c r="AV24" s="121"/>
      <c r="AW24" s="121"/>
      <c r="AX24" s="121"/>
      <c r="AY24" s="121"/>
      <c r="AZ24" s="121"/>
      <c r="BA24" s="121"/>
      <c r="BB24" s="121"/>
      <c r="BC24" s="121"/>
      <c r="BD24" s="121"/>
      <c r="BE24" s="121"/>
      <c r="BF24" s="121"/>
      <c r="BG24" s="121"/>
      <c r="BH24" s="121"/>
      <c r="BI24" s="121"/>
      <c r="BJ24" s="121"/>
      <c r="BK24" s="121"/>
      <c r="BL24" s="121"/>
      <c r="BM24" s="121"/>
      <c r="BN24" s="121"/>
    </row>
    <row r="25" spans="1:66" ht="15.95" customHeight="1" thickBot="1" x14ac:dyDescent="0.3">
      <c r="A25" s="166" t="s">
        <v>149</v>
      </c>
      <c r="B25" s="166"/>
      <c r="C25" s="166"/>
      <c r="D25" s="166"/>
      <c r="E25" s="167"/>
      <c r="F25" s="167"/>
      <c r="G25" s="121"/>
      <c r="H25" s="121"/>
      <c r="I25" s="121"/>
      <c r="J25" s="121"/>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121"/>
      <c r="AO25" s="121"/>
      <c r="AP25" s="121"/>
      <c r="AQ25" s="121"/>
      <c r="AR25" s="121"/>
      <c r="AS25" s="121"/>
      <c r="AT25" s="121"/>
      <c r="AU25" s="121"/>
      <c r="AV25" s="121"/>
      <c r="AW25" s="121"/>
      <c r="AX25" s="121"/>
      <c r="AY25" s="121"/>
      <c r="AZ25" s="121"/>
      <c r="BA25" s="121"/>
      <c r="BB25" s="121"/>
      <c r="BC25" s="121"/>
      <c r="BD25" s="121"/>
      <c r="BE25" s="121"/>
      <c r="BF25" s="121"/>
      <c r="BG25" s="121"/>
      <c r="BH25" s="121"/>
      <c r="BI25" s="121"/>
      <c r="BJ25" s="121"/>
      <c r="BK25" s="121"/>
      <c r="BL25" s="121"/>
      <c r="BM25" s="121"/>
      <c r="BN25" s="121"/>
    </row>
    <row r="26" spans="1:66" ht="15.95" customHeight="1" thickBot="1" x14ac:dyDescent="0.3">
      <c r="A26" s="168" t="s">
        <v>150</v>
      </c>
      <c r="B26" s="168"/>
      <c r="C26" s="168"/>
      <c r="D26" s="168"/>
      <c r="E26" s="167"/>
      <c r="F26" s="167"/>
      <c r="G26" s="121"/>
      <c r="H26" s="169" t="s">
        <v>474</v>
      </c>
      <c r="I26" s="169"/>
      <c r="J26" s="169"/>
      <c r="K26" s="169"/>
      <c r="L26" s="169"/>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c r="AO26" s="121"/>
      <c r="AP26" s="121"/>
      <c r="AQ26" s="121"/>
      <c r="AR26" s="121"/>
      <c r="AS26" s="121"/>
      <c r="AT26" s="121"/>
      <c r="AU26" s="121"/>
      <c r="AV26" s="121"/>
      <c r="AW26" s="121"/>
      <c r="AX26" s="121"/>
      <c r="AY26" s="121"/>
      <c r="AZ26" s="121"/>
      <c r="BA26" s="121"/>
      <c r="BB26" s="121"/>
      <c r="BC26" s="121"/>
      <c r="BD26" s="121"/>
      <c r="BE26" s="121"/>
      <c r="BF26" s="121"/>
      <c r="BG26" s="121"/>
      <c r="BH26" s="121"/>
      <c r="BI26" s="121"/>
      <c r="BJ26" s="121"/>
      <c r="BK26" s="121"/>
      <c r="BL26" s="121"/>
      <c r="BM26" s="121"/>
      <c r="BN26" s="121"/>
    </row>
    <row r="27" spans="1:66" ht="15.95" customHeight="1" thickBot="1" x14ac:dyDescent="0.3">
      <c r="A27" s="168" t="s">
        <v>151</v>
      </c>
      <c r="B27" s="168"/>
      <c r="C27" s="168"/>
      <c r="D27" s="168"/>
      <c r="E27" s="167"/>
      <c r="F27" s="167"/>
      <c r="G27" s="121"/>
      <c r="H27" s="121"/>
      <c r="I27" s="121"/>
      <c r="J27" s="121"/>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121"/>
      <c r="BA27" s="121"/>
      <c r="BB27" s="121"/>
      <c r="BC27" s="121"/>
      <c r="BD27" s="121"/>
      <c r="BE27" s="121"/>
      <c r="BF27" s="121"/>
      <c r="BG27" s="121"/>
      <c r="BH27" s="121"/>
      <c r="BI27" s="121"/>
      <c r="BJ27" s="121"/>
      <c r="BK27" s="121"/>
      <c r="BL27" s="121"/>
      <c r="BM27" s="121"/>
      <c r="BN27" s="121"/>
    </row>
    <row r="28" spans="1:66" ht="32.1" customHeight="1" thickBot="1" x14ac:dyDescent="0.3">
      <c r="A28" s="168" t="s">
        <v>152</v>
      </c>
      <c r="B28" s="168"/>
      <c r="C28" s="168"/>
      <c r="D28" s="168"/>
      <c r="E28" s="167"/>
      <c r="F28" s="167"/>
      <c r="G28" s="121"/>
      <c r="H28" s="121"/>
      <c r="I28" s="121"/>
      <c r="J28" s="121"/>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121"/>
      <c r="AM28" s="121"/>
      <c r="AN28" s="121"/>
      <c r="AO28" s="121"/>
      <c r="AP28" s="121"/>
      <c r="AQ28" s="121"/>
      <c r="AR28" s="121"/>
      <c r="AS28" s="121"/>
      <c r="AT28" s="121"/>
      <c r="AU28" s="121"/>
      <c r="AV28" s="121"/>
      <c r="AW28" s="121"/>
      <c r="AX28" s="121"/>
      <c r="AY28" s="121"/>
      <c r="AZ28" s="121"/>
      <c r="BA28" s="121"/>
      <c r="BB28" s="121"/>
      <c r="BC28" s="121"/>
      <c r="BD28" s="121"/>
      <c r="BE28" s="121"/>
      <c r="BF28" s="121"/>
      <c r="BG28" s="121"/>
      <c r="BH28" s="121"/>
      <c r="BI28" s="121"/>
      <c r="BJ28" s="121"/>
      <c r="BK28" s="121"/>
      <c r="BL28" s="121"/>
      <c r="BM28" s="121"/>
      <c r="BN28" s="121"/>
    </row>
    <row r="29" spans="1:66" ht="15.95" customHeight="1" thickBot="1" x14ac:dyDescent="0.3">
      <c r="A29" s="168" t="s">
        <v>153</v>
      </c>
      <c r="B29" s="168"/>
      <c r="C29" s="168"/>
      <c r="D29" s="168"/>
      <c r="E29" s="167"/>
      <c r="F29" s="167"/>
      <c r="G29" s="121"/>
      <c r="H29" s="121"/>
      <c r="I29" s="121"/>
      <c r="J29" s="121"/>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1"/>
      <c r="AL29" s="121"/>
      <c r="AM29" s="121"/>
      <c r="AN29" s="121"/>
      <c r="AO29" s="121"/>
      <c r="AP29" s="121"/>
      <c r="AQ29" s="121"/>
      <c r="AR29" s="121"/>
      <c r="AS29" s="121"/>
      <c r="AT29" s="121"/>
      <c r="AU29" s="121"/>
      <c r="AV29" s="121"/>
      <c r="AW29" s="121"/>
      <c r="AX29" s="121"/>
      <c r="AY29" s="121"/>
      <c r="AZ29" s="121"/>
      <c r="BA29" s="121"/>
      <c r="BB29" s="121"/>
      <c r="BC29" s="121"/>
      <c r="BD29" s="121"/>
      <c r="BE29" s="121"/>
      <c r="BF29" s="121"/>
      <c r="BG29" s="121"/>
      <c r="BH29" s="121"/>
      <c r="BI29" s="121"/>
      <c r="BJ29" s="121"/>
      <c r="BK29" s="121"/>
      <c r="BL29" s="121"/>
      <c r="BM29" s="121"/>
      <c r="BN29" s="121"/>
    </row>
    <row r="30" spans="1:66" ht="15.95" customHeight="1" thickBot="1" x14ac:dyDescent="0.3">
      <c r="A30" s="168" t="s">
        <v>154</v>
      </c>
      <c r="B30" s="168"/>
      <c r="C30" s="168"/>
      <c r="D30" s="168"/>
      <c r="E30" s="167"/>
      <c r="F30" s="167"/>
      <c r="G30" s="121"/>
      <c r="H30" s="121"/>
      <c r="I30" s="121"/>
      <c r="J30" s="121"/>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21"/>
      <c r="AK30" s="121"/>
      <c r="AL30" s="121"/>
      <c r="AM30" s="121"/>
      <c r="AN30" s="121"/>
      <c r="AO30" s="121"/>
      <c r="AP30" s="121"/>
      <c r="AQ30" s="121"/>
      <c r="AR30" s="121"/>
      <c r="AS30" s="121"/>
      <c r="AT30" s="121"/>
      <c r="AU30" s="121"/>
      <c r="AV30" s="121"/>
      <c r="AW30" s="121"/>
      <c r="AX30" s="121"/>
      <c r="AY30" s="121"/>
      <c r="AZ30" s="121"/>
      <c r="BA30" s="121"/>
      <c r="BB30" s="121"/>
      <c r="BC30" s="121"/>
      <c r="BD30" s="121"/>
      <c r="BE30" s="121"/>
      <c r="BF30" s="121"/>
      <c r="BG30" s="121"/>
      <c r="BH30" s="121"/>
      <c r="BI30" s="121"/>
      <c r="BJ30" s="121"/>
      <c r="BK30" s="121"/>
      <c r="BL30" s="121"/>
      <c r="BM30" s="121"/>
      <c r="BN30" s="121"/>
    </row>
    <row r="31" spans="1:66" ht="15.95" customHeight="1" thickBot="1" x14ac:dyDescent="0.3">
      <c r="A31" s="168"/>
      <c r="B31" s="168"/>
      <c r="C31" s="168"/>
      <c r="D31" s="168"/>
      <c r="E31" s="171"/>
      <c r="F31" s="171"/>
      <c r="G31" s="121"/>
      <c r="H31" s="121"/>
      <c r="I31" s="121"/>
      <c r="J31" s="121"/>
      <c r="K31" s="121"/>
      <c r="L31" s="121"/>
      <c r="M31" s="121"/>
      <c r="N31" s="121"/>
      <c r="O31" s="121"/>
      <c r="P31" s="121"/>
      <c r="Q31" s="121"/>
      <c r="R31" s="121"/>
      <c r="S31" s="121"/>
      <c r="T31" s="121"/>
      <c r="U31" s="121"/>
      <c r="V31" s="121"/>
      <c r="W31" s="121"/>
      <c r="X31" s="121"/>
      <c r="Y31" s="121"/>
      <c r="Z31" s="12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row>
    <row r="32" spans="1:66" ht="15.95" customHeight="1" thickBot="1" x14ac:dyDescent="0.3">
      <c r="A32" s="181" t="s">
        <v>155</v>
      </c>
      <c r="B32" s="181"/>
      <c r="C32" s="181"/>
      <c r="D32" s="181"/>
      <c r="E32" s="174">
        <v>20</v>
      </c>
      <c r="F32" s="174"/>
      <c r="G32" s="121"/>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c r="AJ32" s="121"/>
      <c r="AK32" s="121"/>
      <c r="AL32" s="121"/>
      <c r="AM32" s="121"/>
      <c r="AN32" s="121"/>
      <c r="AO32" s="121"/>
      <c r="AP32" s="121"/>
      <c r="AQ32" s="121"/>
      <c r="AR32" s="121"/>
      <c r="AS32" s="121"/>
      <c r="AT32" s="121"/>
      <c r="AU32" s="121"/>
      <c r="AV32" s="121"/>
      <c r="AW32" s="121"/>
      <c r="AX32" s="121"/>
      <c r="AY32" s="121"/>
      <c r="AZ32" s="121"/>
      <c r="BA32" s="121"/>
      <c r="BB32" s="121"/>
      <c r="BC32" s="121"/>
      <c r="BD32" s="121"/>
      <c r="BE32" s="121"/>
      <c r="BF32" s="121"/>
      <c r="BG32" s="121"/>
      <c r="BH32" s="121"/>
      <c r="BI32" s="121"/>
      <c r="BJ32" s="121"/>
      <c r="BK32" s="121"/>
      <c r="BL32" s="121"/>
      <c r="BM32" s="121"/>
      <c r="BN32" s="121"/>
    </row>
    <row r="33" spans="1:66" ht="15.95" customHeight="1" thickBot="1" x14ac:dyDescent="0.3">
      <c r="A33" s="166"/>
      <c r="B33" s="166"/>
      <c r="C33" s="166"/>
      <c r="D33" s="166"/>
      <c r="E33" s="171"/>
      <c r="F33" s="171"/>
      <c r="G33" s="121"/>
      <c r="H33" s="121"/>
      <c r="I33" s="121"/>
      <c r="J33" s="121"/>
      <c r="K33" s="121"/>
      <c r="L33" s="121"/>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121"/>
      <c r="AO33" s="121"/>
      <c r="AP33" s="121"/>
      <c r="AQ33" s="121"/>
      <c r="AR33" s="121"/>
      <c r="AS33" s="121"/>
      <c r="AT33" s="121"/>
      <c r="AU33" s="121"/>
      <c r="AV33" s="121"/>
      <c r="AW33" s="121"/>
      <c r="AX33" s="121"/>
      <c r="AY33" s="121"/>
      <c r="AZ33" s="121"/>
      <c r="BA33" s="121"/>
      <c r="BB33" s="121"/>
      <c r="BC33" s="121"/>
      <c r="BD33" s="121"/>
      <c r="BE33" s="121"/>
      <c r="BF33" s="121"/>
      <c r="BG33" s="121"/>
      <c r="BH33" s="121"/>
      <c r="BI33" s="121"/>
      <c r="BJ33" s="121"/>
      <c r="BK33" s="121"/>
      <c r="BL33" s="121"/>
      <c r="BM33" s="121"/>
      <c r="BN33" s="121"/>
    </row>
    <row r="34" spans="1:66" ht="15.95" customHeight="1" thickBot="1" x14ac:dyDescent="0.3">
      <c r="A34" s="168" t="s">
        <v>156</v>
      </c>
      <c r="B34" s="168"/>
      <c r="C34" s="168"/>
      <c r="D34" s="168"/>
      <c r="E34" s="167"/>
      <c r="F34" s="167"/>
      <c r="G34" s="121"/>
      <c r="H34" s="121"/>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c r="BA34" s="121"/>
      <c r="BB34" s="121"/>
      <c r="BC34" s="121"/>
      <c r="BD34" s="121"/>
      <c r="BE34" s="121"/>
      <c r="BF34" s="121"/>
      <c r="BG34" s="121"/>
      <c r="BH34" s="121"/>
      <c r="BI34" s="121"/>
      <c r="BJ34" s="121"/>
      <c r="BK34" s="121"/>
      <c r="BL34" s="121"/>
      <c r="BM34" s="121"/>
      <c r="BN34" s="121"/>
    </row>
    <row r="35" spans="1:66" ht="15.95" customHeight="1" thickBot="1" x14ac:dyDescent="0.3">
      <c r="A35" s="181" t="s">
        <v>157</v>
      </c>
      <c r="B35" s="181"/>
      <c r="C35" s="181"/>
      <c r="D35" s="181"/>
      <c r="E35" s="167"/>
      <c r="F35" s="167"/>
      <c r="G35" s="121"/>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21"/>
      <c r="BJ35" s="121"/>
      <c r="BK35" s="121"/>
      <c r="BL35" s="121"/>
      <c r="BM35" s="121"/>
      <c r="BN35" s="121"/>
    </row>
    <row r="36" spans="1:66" ht="15.95" customHeight="1" thickBot="1" x14ac:dyDescent="0.3">
      <c r="A36" s="166" t="s">
        <v>158</v>
      </c>
      <c r="B36" s="166"/>
      <c r="C36" s="166"/>
      <c r="D36" s="166"/>
      <c r="E36" s="174">
        <v>8</v>
      </c>
      <c r="F36" s="174"/>
      <c r="G36" s="121"/>
      <c r="H36" s="121"/>
      <c r="I36" s="121"/>
      <c r="J36" s="121"/>
      <c r="K36" s="121"/>
      <c r="L36" s="121"/>
      <c r="M36" s="121"/>
      <c r="N36" s="121"/>
      <c r="O36" s="121"/>
      <c r="P36" s="121"/>
      <c r="Q36" s="121"/>
      <c r="R36" s="121"/>
      <c r="S36" s="121"/>
      <c r="T36" s="121"/>
      <c r="U36" s="121"/>
      <c r="V36" s="121"/>
      <c r="W36" s="121"/>
      <c r="X36" s="121"/>
      <c r="Y36" s="121"/>
      <c r="Z36" s="121"/>
      <c r="AA36" s="121"/>
      <c r="AB36" s="121"/>
      <c r="AC36" s="121"/>
      <c r="AD36" s="121"/>
      <c r="AE36" s="121"/>
      <c r="AF36" s="121"/>
      <c r="AG36" s="121"/>
      <c r="AH36" s="121"/>
      <c r="AI36" s="121"/>
      <c r="AJ36" s="121"/>
      <c r="AK36" s="121"/>
      <c r="AL36" s="121"/>
      <c r="AM36" s="121"/>
      <c r="AN36" s="121"/>
      <c r="AO36" s="121"/>
      <c r="AP36" s="121"/>
      <c r="AQ36" s="121"/>
      <c r="AR36" s="121"/>
      <c r="AS36" s="121"/>
      <c r="AT36" s="121"/>
      <c r="AU36" s="121"/>
      <c r="AV36" s="121"/>
      <c r="AW36" s="121"/>
      <c r="AX36" s="121"/>
      <c r="AY36" s="121"/>
      <c r="AZ36" s="121"/>
      <c r="BA36" s="121"/>
      <c r="BB36" s="121"/>
      <c r="BC36" s="121"/>
      <c r="BD36" s="121"/>
      <c r="BE36" s="121"/>
      <c r="BF36" s="121"/>
      <c r="BG36" s="121"/>
      <c r="BH36" s="121"/>
      <c r="BI36" s="121"/>
      <c r="BJ36" s="121"/>
      <c r="BK36" s="121"/>
      <c r="BL36" s="121"/>
      <c r="BM36" s="121"/>
      <c r="BN36" s="121"/>
    </row>
    <row r="37" spans="1:66" ht="15.95" customHeight="1" thickBot="1" x14ac:dyDescent="0.3">
      <c r="A37" s="168" t="s">
        <v>159</v>
      </c>
      <c r="B37" s="168"/>
      <c r="C37" s="168"/>
      <c r="D37" s="168"/>
      <c r="E37" s="174">
        <v>12</v>
      </c>
      <c r="F37" s="174"/>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c r="AJ37" s="121"/>
      <c r="AK37" s="121"/>
      <c r="AL37" s="121"/>
      <c r="AM37" s="121"/>
      <c r="AN37" s="121"/>
      <c r="AO37" s="121"/>
      <c r="AP37" s="121"/>
      <c r="AQ37" s="121"/>
      <c r="AR37" s="121"/>
      <c r="AS37" s="121"/>
      <c r="AT37" s="121"/>
      <c r="AU37" s="121"/>
      <c r="AV37" s="121"/>
      <c r="AW37" s="121"/>
      <c r="AX37" s="121"/>
      <c r="AY37" s="121"/>
      <c r="AZ37" s="121"/>
      <c r="BA37" s="121"/>
      <c r="BB37" s="121"/>
      <c r="BC37" s="121"/>
      <c r="BD37" s="121"/>
      <c r="BE37" s="121"/>
      <c r="BF37" s="121"/>
      <c r="BG37" s="121"/>
      <c r="BH37" s="121"/>
      <c r="BI37" s="121"/>
      <c r="BJ37" s="121"/>
      <c r="BK37" s="121"/>
      <c r="BL37" s="121"/>
      <c r="BM37" s="121"/>
      <c r="BN37" s="121"/>
    </row>
    <row r="38" spans="1:66" ht="15.95" customHeight="1" thickBot="1" x14ac:dyDescent="0.3">
      <c r="A38" s="168" t="s">
        <v>160</v>
      </c>
      <c r="B38" s="168"/>
      <c r="C38" s="168"/>
      <c r="D38" s="168"/>
      <c r="E38" s="174">
        <v>12</v>
      </c>
      <c r="F38" s="174"/>
      <c r="G38" s="121"/>
      <c r="H38" s="121"/>
      <c r="I38" s="121"/>
      <c r="J38" s="121"/>
      <c r="K38" s="121"/>
      <c r="L38" s="121"/>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121"/>
      <c r="AK38" s="121"/>
      <c r="AL38" s="121"/>
      <c r="AM38" s="121"/>
      <c r="AN38" s="121"/>
      <c r="AO38" s="121"/>
      <c r="AP38" s="121"/>
      <c r="AQ38" s="121"/>
      <c r="AR38" s="121"/>
      <c r="AS38" s="121"/>
      <c r="AT38" s="121"/>
      <c r="AU38" s="121"/>
      <c r="AV38" s="121"/>
      <c r="AW38" s="121"/>
      <c r="AX38" s="121"/>
      <c r="AY38" s="121"/>
      <c r="AZ38" s="121"/>
      <c r="BA38" s="121"/>
      <c r="BB38" s="121"/>
      <c r="BC38" s="121"/>
      <c r="BD38" s="121"/>
      <c r="BE38" s="121"/>
      <c r="BF38" s="121"/>
      <c r="BG38" s="121"/>
      <c r="BH38" s="121"/>
      <c r="BI38" s="121"/>
      <c r="BJ38" s="121"/>
      <c r="BK38" s="121"/>
      <c r="BL38" s="121"/>
      <c r="BM38" s="121"/>
      <c r="BN38" s="121"/>
    </row>
    <row r="39" spans="1:66" ht="15.95" customHeight="1" thickBot="1" x14ac:dyDescent="0.3">
      <c r="A39" s="168" t="s">
        <v>161</v>
      </c>
      <c r="B39" s="168"/>
      <c r="C39" s="168"/>
      <c r="D39" s="168"/>
      <c r="E39" s="167"/>
      <c r="F39" s="167"/>
      <c r="G39" s="121"/>
      <c r="H39" s="121"/>
      <c r="I39" s="121"/>
      <c r="J39" s="121"/>
      <c r="K39" s="121"/>
      <c r="L39" s="121"/>
      <c r="M39" s="121"/>
      <c r="N39" s="121"/>
      <c r="O39" s="121"/>
      <c r="P39" s="121"/>
      <c r="Q39" s="121"/>
      <c r="R39" s="121"/>
      <c r="S39" s="121"/>
      <c r="T39" s="121"/>
      <c r="U39" s="121"/>
      <c r="V39" s="121"/>
      <c r="W39" s="121"/>
      <c r="X39" s="121"/>
      <c r="Y39" s="121"/>
      <c r="Z39" s="121"/>
      <c r="AA39" s="121"/>
      <c r="AB39" s="121"/>
      <c r="AC39" s="121"/>
      <c r="AD39" s="121"/>
      <c r="AE39" s="121"/>
      <c r="AF39" s="121"/>
      <c r="AG39" s="121"/>
      <c r="AH39" s="121"/>
      <c r="AI39" s="121"/>
      <c r="AJ39" s="121"/>
      <c r="AK39" s="121"/>
      <c r="AL39" s="121"/>
      <c r="AM39" s="121"/>
      <c r="AN39" s="121"/>
      <c r="AO39" s="121"/>
      <c r="AP39" s="121"/>
      <c r="AQ39" s="121"/>
      <c r="AR39" s="121"/>
      <c r="AS39" s="121"/>
      <c r="AT39" s="121"/>
      <c r="AU39" s="121"/>
      <c r="AV39" s="121"/>
      <c r="AW39" s="121"/>
      <c r="AX39" s="121"/>
      <c r="AY39" s="121"/>
      <c r="AZ39" s="121"/>
      <c r="BA39" s="121"/>
      <c r="BB39" s="121"/>
      <c r="BC39" s="121"/>
      <c r="BD39" s="121"/>
      <c r="BE39" s="121"/>
      <c r="BF39" s="121"/>
      <c r="BG39" s="121"/>
      <c r="BH39" s="121"/>
      <c r="BI39" s="121"/>
      <c r="BJ39" s="121"/>
      <c r="BK39" s="121"/>
      <c r="BL39" s="121"/>
      <c r="BM39" s="121"/>
      <c r="BN39" s="121"/>
    </row>
    <row r="40" spans="1:66" ht="15.95" customHeight="1" thickBot="1" x14ac:dyDescent="0.3">
      <c r="A40" s="168" t="s">
        <v>162</v>
      </c>
      <c r="B40" s="168"/>
      <c r="C40" s="168"/>
      <c r="D40" s="168"/>
      <c r="E40" s="174">
        <v>12</v>
      </c>
      <c r="F40" s="174"/>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c r="AK40" s="121"/>
      <c r="AL40" s="121"/>
      <c r="AM40" s="121"/>
      <c r="AN40" s="121"/>
      <c r="AO40" s="121"/>
      <c r="AP40" s="121"/>
      <c r="AQ40" s="121"/>
      <c r="AR40" s="121"/>
      <c r="AS40" s="121"/>
      <c r="AT40" s="121"/>
      <c r="AU40" s="121"/>
      <c r="AV40" s="121"/>
      <c r="AW40" s="121"/>
      <c r="AX40" s="121"/>
      <c r="AY40" s="121"/>
      <c r="AZ40" s="121"/>
      <c r="BA40" s="121"/>
      <c r="BB40" s="121"/>
      <c r="BC40" s="121"/>
      <c r="BD40" s="121"/>
      <c r="BE40" s="121"/>
      <c r="BF40" s="121"/>
      <c r="BG40" s="121"/>
      <c r="BH40" s="121"/>
      <c r="BI40" s="121"/>
      <c r="BJ40" s="121"/>
      <c r="BK40" s="121"/>
      <c r="BL40" s="121"/>
      <c r="BM40" s="121"/>
      <c r="BN40" s="121"/>
    </row>
    <row r="41" spans="1:66" ht="15.95" customHeight="1" thickBot="1" x14ac:dyDescent="0.3">
      <c r="A41" s="168" t="s">
        <v>163</v>
      </c>
      <c r="B41" s="168"/>
      <c r="C41" s="168"/>
      <c r="D41" s="168"/>
      <c r="E41" s="174">
        <v>100</v>
      </c>
      <c r="F41" s="174"/>
      <c r="G41" s="121"/>
      <c r="H41" s="121"/>
      <c r="I41" s="121"/>
      <c r="J41" s="121"/>
      <c r="K41" s="121"/>
      <c r="L41" s="121"/>
      <c r="M41" s="121"/>
      <c r="N41" s="121"/>
      <c r="O41" s="121"/>
      <c r="P41" s="121"/>
      <c r="Q41" s="121"/>
      <c r="R41" s="121"/>
      <c r="S41" s="121"/>
      <c r="T41" s="121"/>
      <c r="U41" s="121"/>
      <c r="V41" s="121"/>
      <c r="W41" s="121"/>
      <c r="X41" s="121"/>
      <c r="Y41" s="121"/>
      <c r="Z41" s="121"/>
      <c r="AA41" s="121"/>
      <c r="AB41" s="121"/>
      <c r="AC41" s="121"/>
      <c r="AD41" s="121"/>
      <c r="AE41" s="121"/>
      <c r="AF41" s="121"/>
      <c r="AG41" s="121"/>
      <c r="AH41" s="121"/>
      <c r="AI41" s="121"/>
      <c r="AJ41" s="121"/>
      <c r="AK41" s="121"/>
      <c r="AL41" s="121"/>
      <c r="AM41" s="121"/>
      <c r="AN41" s="121"/>
      <c r="AO41" s="121"/>
      <c r="AP41" s="121"/>
      <c r="AQ41" s="121"/>
      <c r="AR41" s="121"/>
      <c r="AS41" s="121"/>
      <c r="AT41" s="121"/>
      <c r="AU41" s="121"/>
      <c r="AV41" s="121"/>
      <c r="AW41" s="121"/>
      <c r="AX41" s="121"/>
      <c r="AY41" s="121"/>
      <c r="AZ41" s="121"/>
      <c r="BA41" s="121"/>
      <c r="BB41" s="121"/>
      <c r="BC41" s="121"/>
      <c r="BD41" s="121"/>
      <c r="BE41" s="121"/>
      <c r="BF41" s="121"/>
      <c r="BG41" s="121"/>
      <c r="BH41" s="121"/>
      <c r="BI41" s="121"/>
      <c r="BJ41" s="121"/>
      <c r="BK41" s="121"/>
      <c r="BL41" s="121"/>
      <c r="BM41" s="121"/>
      <c r="BN41" s="121"/>
    </row>
    <row r="42" spans="1:66" ht="15.95" customHeight="1" thickBot="1" x14ac:dyDescent="0.3">
      <c r="A42" s="181" t="s">
        <v>164</v>
      </c>
      <c r="B42" s="181"/>
      <c r="C42" s="181"/>
      <c r="D42" s="181"/>
      <c r="E42" s="174">
        <v>12</v>
      </c>
      <c r="F42" s="174"/>
      <c r="G42" s="121"/>
      <c r="H42" s="121"/>
      <c r="I42" s="121"/>
      <c r="J42" s="121"/>
      <c r="K42" s="121"/>
      <c r="L42" s="121"/>
      <c r="M42" s="121"/>
      <c r="N42" s="121"/>
      <c r="O42" s="121"/>
      <c r="P42" s="121"/>
      <c r="Q42" s="121"/>
      <c r="R42" s="121"/>
      <c r="S42" s="121"/>
      <c r="T42" s="121"/>
      <c r="U42" s="121"/>
      <c r="V42" s="121"/>
      <c r="W42" s="121"/>
      <c r="X42" s="121"/>
      <c r="Y42" s="121"/>
      <c r="Z42" s="121"/>
      <c r="AA42" s="121"/>
      <c r="AB42" s="121"/>
      <c r="AC42" s="121"/>
      <c r="AD42" s="121"/>
      <c r="AE42" s="121"/>
      <c r="AF42" s="121"/>
      <c r="AG42" s="121"/>
      <c r="AH42" s="121"/>
      <c r="AI42" s="121"/>
      <c r="AJ42" s="121"/>
      <c r="AK42" s="121"/>
      <c r="AL42" s="121"/>
      <c r="AM42" s="121"/>
      <c r="AN42" s="121"/>
      <c r="AO42" s="121"/>
      <c r="AP42" s="121"/>
      <c r="AQ42" s="121"/>
      <c r="AR42" s="121"/>
      <c r="AS42" s="121"/>
      <c r="AT42" s="121"/>
      <c r="AU42" s="121"/>
      <c r="AV42" s="121"/>
      <c r="AW42" s="121"/>
      <c r="AX42" s="121"/>
      <c r="AY42" s="121"/>
      <c r="AZ42" s="121"/>
      <c r="BA42" s="121"/>
      <c r="BB42" s="121"/>
      <c r="BC42" s="121"/>
      <c r="BD42" s="121"/>
      <c r="BE42" s="121"/>
      <c r="BF42" s="121"/>
      <c r="BG42" s="121"/>
      <c r="BH42" s="121"/>
      <c r="BI42" s="121"/>
      <c r="BJ42" s="121"/>
      <c r="BK42" s="121"/>
      <c r="BL42" s="121"/>
      <c r="BM42" s="121"/>
      <c r="BN42" s="121"/>
    </row>
    <row r="43" spans="1:66" ht="15.95" customHeight="1" x14ac:dyDescent="0.25">
      <c r="A43" s="166" t="s">
        <v>165</v>
      </c>
      <c r="B43" s="166"/>
      <c r="C43" s="166"/>
      <c r="D43" s="166"/>
      <c r="E43" s="164" t="s">
        <v>475</v>
      </c>
      <c r="F43" s="164"/>
      <c r="G43" s="124">
        <v>2018</v>
      </c>
      <c r="H43" s="124">
        <v>2019</v>
      </c>
      <c r="I43" s="125"/>
      <c r="J43" s="125"/>
      <c r="K43" s="125"/>
      <c r="L43" s="125"/>
      <c r="M43" s="125" t="s">
        <v>442</v>
      </c>
      <c r="N43" s="121"/>
      <c r="O43" s="121"/>
      <c r="P43" s="121"/>
      <c r="Q43" s="121"/>
      <c r="R43" s="121"/>
      <c r="S43" s="121"/>
      <c r="T43" s="121"/>
      <c r="U43" s="121"/>
      <c r="V43" s="121"/>
      <c r="W43" s="121"/>
      <c r="X43" s="121"/>
      <c r="Y43" s="121"/>
      <c r="Z43" s="121"/>
      <c r="AA43" s="121"/>
      <c r="AB43" s="121"/>
      <c r="AC43" s="121"/>
      <c r="AD43" s="121"/>
      <c r="AE43" s="121"/>
      <c r="AF43" s="121"/>
      <c r="AG43" s="121"/>
      <c r="AH43" s="121"/>
      <c r="AI43" s="121"/>
      <c r="AJ43" s="121"/>
      <c r="AK43" s="121"/>
      <c r="AL43" s="121"/>
      <c r="AM43" s="121"/>
      <c r="AN43" s="121"/>
      <c r="AO43" s="121"/>
      <c r="AP43" s="121"/>
      <c r="AQ43" s="121"/>
      <c r="AR43" s="121"/>
      <c r="AS43" s="121"/>
      <c r="AT43" s="121"/>
      <c r="AU43" s="121"/>
      <c r="AV43" s="121"/>
      <c r="AW43" s="121"/>
      <c r="AX43" s="121"/>
      <c r="AY43" s="121"/>
      <c r="AZ43" s="121"/>
      <c r="BA43" s="121"/>
      <c r="BB43" s="121"/>
      <c r="BC43" s="121"/>
      <c r="BD43" s="121"/>
      <c r="BE43" s="121"/>
      <c r="BF43" s="121"/>
      <c r="BG43" s="121"/>
      <c r="BH43" s="121"/>
      <c r="BI43" s="121"/>
      <c r="BJ43" s="121"/>
      <c r="BK43" s="121"/>
      <c r="BL43" s="121"/>
      <c r="BM43" s="121"/>
      <c r="BN43" s="121"/>
    </row>
    <row r="44" spans="1:66" ht="15.95" customHeight="1" x14ac:dyDescent="0.25">
      <c r="A44" s="173" t="s">
        <v>166</v>
      </c>
      <c r="B44" s="173"/>
      <c r="C44" s="173"/>
      <c r="D44" s="173"/>
      <c r="E44" s="172"/>
      <c r="F44" s="172"/>
      <c r="G44" s="126">
        <v>4.7</v>
      </c>
      <c r="H44" s="127">
        <v>4</v>
      </c>
      <c r="I44" s="128"/>
      <c r="J44" s="128"/>
      <c r="K44" s="128"/>
      <c r="L44" s="128"/>
      <c r="M44" s="129"/>
      <c r="N44" s="121"/>
      <c r="O44" s="121"/>
      <c r="P44" s="121"/>
      <c r="Q44" s="121"/>
      <c r="R44" s="121"/>
      <c r="S44" s="121"/>
      <c r="T44" s="121"/>
      <c r="U44" s="121"/>
      <c r="V44" s="121"/>
      <c r="W44" s="121"/>
      <c r="X44" s="121"/>
      <c r="Y44" s="121"/>
      <c r="Z44" s="121"/>
      <c r="AA44" s="121"/>
      <c r="AB44" s="121"/>
      <c r="AC44" s="121"/>
      <c r="AD44" s="121"/>
      <c r="AE44" s="121"/>
      <c r="AF44" s="121"/>
      <c r="AG44" s="121"/>
      <c r="AH44" s="121"/>
      <c r="AI44" s="121"/>
      <c r="AJ44" s="121"/>
      <c r="AK44" s="121"/>
      <c r="AL44" s="121"/>
      <c r="AM44" s="121"/>
      <c r="AN44" s="121"/>
      <c r="AO44" s="121"/>
      <c r="AP44" s="121"/>
      <c r="AQ44" s="121"/>
      <c r="AR44" s="121"/>
      <c r="AS44" s="121"/>
      <c r="AT44" s="121"/>
      <c r="AU44" s="121"/>
      <c r="AV44" s="121"/>
      <c r="AW44" s="121"/>
      <c r="AX44" s="121"/>
      <c r="AY44" s="121"/>
      <c r="AZ44" s="121"/>
      <c r="BA44" s="121"/>
      <c r="BB44" s="121"/>
      <c r="BC44" s="121"/>
      <c r="BD44" s="121"/>
      <c r="BE44" s="121"/>
      <c r="BF44" s="121"/>
      <c r="BG44" s="121"/>
      <c r="BH44" s="121"/>
      <c r="BI44" s="121"/>
      <c r="BJ44" s="121"/>
      <c r="BK44" s="121"/>
      <c r="BL44" s="121"/>
      <c r="BM44" s="121"/>
      <c r="BN44" s="121"/>
    </row>
    <row r="45" spans="1:66" ht="15.95" customHeight="1" x14ac:dyDescent="0.25">
      <c r="A45" s="173" t="s">
        <v>167</v>
      </c>
      <c r="B45" s="173"/>
      <c r="C45" s="173"/>
      <c r="D45" s="173"/>
      <c r="E45" s="172"/>
      <c r="F45" s="172"/>
      <c r="G45" s="126">
        <v>4.7</v>
      </c>
      <c r="H45" s="126">
        <v>8.9</v>
      </c>
      <c r="I45" s="128"/>
      <c r="J45" s="128"/>
      <c r="K45" s="128"/>
      <c r="L45" s="128"/>
      <c r="M45" s="129"/>
      <c r="N45" s="121"/>
      <c r="O45" s="121"/>
      <c r="P45" s="121"/>
      <c r="Q45" s="121"/>
      <c r="R45" s="121"/>
      <c r="S45" s="121"/>
      <c r="T45" s="121"/>
      <c r="U45" s="121"/>
      <c r="V45" s="121"/>
      <c r="W45" s="121"/>
      <c r="X45" s="121"/>
      <c r="Y45" s="121"/>
      <c r="Z45" s="121"/>
      <c r="AA45" s="121"/>
      <c r="AB45" s="121"/>
      <c r="AC45" s="121"/>
      <c r="AD45" s="121"/>
      <c r="AE45" s="121"/>
      <c r="AF45" s="121"/>
      <c r="AG45" s="121"/>
      <c r="AH45" s="121"/>
      <c r="AI45" s="121"/>
      <c r="AJ45" s="121"/>
      <c r="AK45" s="121"/>
      <c r="AL45" s="121"/>
      <c r="AM45" s="121"/>
      <c r="AN45" s="121"/>
      <c r="AO45" s="121"/>
      <c r="AP45" s="121"/>
      <c r="AQ45" s="121"/>
      <c r="AR45" s="121"/>
      <c r="AS45" s="121"/>
      <c r="AT45" s="121"/>
      <c r="AU45" s="121"/>
      <c r="AV45" s="121"/>
      <c r="AW45" s="121"/>
      <c r="AX45" s="121"/>
      <c r="AY45" s="121"/>
      <c r="AZ45" s="121"/>
      <c r="BA45" s="121"/>
      <c r="BB45" s="121"/>
      <c r="BC45" s="121"/>
      <c r="BD45" s="121"/>
      <c r="BE45" s="121"/>
      <c r="BF45" s="121"/>
      <c r="BG45" s="121"/>
      <c r="BH45" s="121"/>
      <c r="BI45" s="121"/>
      <c r="BJ45" s="121"/>
      <c r="BK45" s="121"/>
      <c r="BL45" s="121"/>
      <c r="BM45" s="121"/>
      <c r="BN45" s="121"/>
    </row>
    <row r="46" spans="1:66" ht="15.95" customHeight="1" x14ac:dyDescent="0.25">
      <c r="A46" s="173" t="s">
        <v>443</v>
      </c>
      <c r="B46" s="173"/>
      <c r="C46" s="173"/>
      <c r="D46" s="173"/>
      <c r="E46" s="172"/>
      <c r="F46" s="172"/>
      <c r="G46" s="129"/>
      <c r="H46" s="129"/>
      <c r="I46" s="128"/>
      <c r="J46" s="128"/>
      <c r="K46" s="128"/>
      <c r="L46" s="128"/>
      <c r="M46" s="129"/>
      <c r="N46" s="121"/>
      <c r="O46" s="121"/>
      <c r="P46" s="121"/>
      <c r="Q46" s="121"/>
      <c r="R46" s="121"/>
      <c r="S46" s="121"/>
      <c r="T46" s="121"/>
      <c r="U46" s="121"/>
      <c r="V46" s="121"/>
      <c r="W46" s="121"/>
      <c r="X46" s="121"/>
      <c r="Y46" s="121"/>
      <c r="Z46" s="121"/>
      <c r="AA46" s="121"/>
      <c r="AB46" s="121"/>
      <c r="AC46" s="121"/>
      <c r="AD46" s="121"/>
      <c r="AE46" s="121"/>
      <c r="AF46" s="121"/>
      <c r="AG46" s="121"/>
      <c r="AH46" s="121"/>
      <c r="AI46" s="121"/>
      <c r="AJ46" s="121"/>
      <c r="AK46" s="121"/>
      <c r="AL46" s="121"/>
      <c r="AM46" s="121"/>
      <c r="AN46" s="121"/>
      <c r="AO46" s="121"/>
      <c r="AP46" s="121"/>
      <c r="AQ46" s="121"/>
      <c r="AR46" s="121"/>
      <c r="AS46" s="121"/>
      <c r="AT46" s="121"/>
      <c r="AU46" s="121"/>
      <c r="AV46" s="121"/>
      <c r="AW46" s="121"/>
      <c r="AX46" s="121"/>
      <c r="AY46" s="121"/>
      <c r="AZ46" s="121"/>
      <c r="BA46" s="121"/>
      <c r="BB46" s="121"/>
      <c r="BC46" s="121"/>
      <c r="BD46" s="121"/>
      <c r="BE46" s="121"/>
      <c r="BF46" s="121"/>
      <c r="BG46" s="121"/>
      <c r="BH46" s="121"/>
      <c r="BI46" s="121"/>
      <c r="BJ46" s="121"/>
      <c r="BK46" s="121"/>
      <c r="BL46" s="121"/>
      <c r="BM46" s="121"/>
      <c r="BN46" s="121"/>
    </row>
    <row r="47" spans="1:66" ht="15.95" customHeight="1" thickBot="1" x14ac:dyDescent="0.3">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1"/>
      <c r="AK47" s="121"/>
      <c r="AL47" s="121"/>
      <c r="AM47" s="121"/>
      <c r="AN47" s="121"/>
      <c r="AO47" s="121"/>
      <c r="AP47" s="121"/>
      <c r="AQ47" s="121"/>
      <c r="AR47" s="121"/>
      <c r="AS47" s="121"/>
      <c r="AT47" s="121"/>
      <c r="AU47" s="121"/>
      <c r="AV47" s="121"/>
      <c r="AW47" s="121"/>
      <c r="AX47" s="121"/>
      <c r="AY47" s="121"/>
      <c r="AZ47" s="121"/>
      <c r="BA47" s="121"/>
      <c r="BB47" s="121"/>
      <c r="BC47" s="121"/>
      <c r="BD47" s="121"/>
      <c r="BE47" s="121"/>
      <c r="BF47" s="121"/>
      <c r="BG47" s="121"/>
      <c r="BH47" s="121"/>
      <c r="BI47" s="121"/>
      <c r="BJ47" s="121"/>
      <c r="BK47" s="121"/>
      <c r="BL47" s="121"/>
      <c r="BM47" s="121"/>
      <c r="BN47" s="121"/>
    </row>
    <row r="48" spans="1:66" ht="15.95" customHeight="1" x14ac:dyDescent="0.25">
      <c r="A48" s="163" t="s">
        <v>168</v>
      </c>
      <c r="B48" s="163"/>
      <c r="C48" s="163"/>
      <c r="D48" s="163"/>
      <c r="E48" s="164" t="s">
        <v>476</v>
      </c>
      <c r="F48" s="164"/>
      <c r="G48" s="124">
        <v>2016</v>
      </c>
      <c r="H48" s="124">
        <v>2017</v>
      </c>
      <c r="I48" s="125"/>
      <c r="J48" s="125"/>
      <c r="K48" s="125"/>
      <c r="L48" s="125"/>
      <c r="M48" s="125" t="s">
        <v>442</v>
      </c>
      <c r="N48" s="121"/>
      <c r="O48" s="121"/>
      <c r="P48" s="121"/>
      <c r="Q48" s="121"/>
      <c r="R48" s="121"/>
      <c r="S48" s="121"/>
      <c r="T48" s="121"/>
      <c r="U48" s="121"/>
      <c r="V48" s="121"/>
      <c r="W48" s="121"/>
      <c r="X48" s="121"/>
      <c r="Y48" s="121"/>
      <c r="Z48" s="121"/>
      <c r="AA48" s="121"/>
      <c r="AB48" s="121"/>
      <c r="AC48" s="121"/>
      <c r="AD48" s="121"/>
      <c r="AE48" s="121"/>
      <c r="AF48" s="121"/>
      <c r="AG48" s="121"/>
      <c r="AH48" s="121"/>
      <c r="AI48" s="121"/>
      <c r="AJ48" s="121"/>
      <c r="AK48" s="121"/>
      <c r="AL48" s="121"/>
      <c r="AM48" s="121"/>
      <c r="AN48" s="121"/>
      <c r="AO48" s="121"/>
      <c r="AP48" s="121"/>
      <c r="AQ48" s="121"/>
      <c r="AR48" s="121"/>
      <c r="AS48" s="121"/>
      <c r="AT48" s="121"/>
      <c r="AU48" s="121"/>
      <c r="AV48" s="121"/>
      <c r="AW48" s="121"/>
      <c r="AX48" s="121"/>
      <c r="AY48" s="121"/>
      <c r="AZ48" s="121"/>
      <c r="BA48" s="121"/>
      <c r="BB48" s="121"/>
      <c r="BC48" s="121"/>
      <c r="BD48" s="121"/>
      <c r="BE48" s="121"/>
      <c r="BF48" s="121"/>
      <c r="BG48" s="121"/>
      <c r="BH48" s="121"/>
      <c r="BI48" s="121"/>
      <c r="BJ48" s="121"/>
      <c r="BK48" s="121"/>
      <c r="BL48" s="121"/>
      <c r="BM48" s="121"/>
      <c r="BN48" s="121"/>
    </row>
    <row r="49" spans="1:66" ht="15.95" customHeight="1" x14ac:dyDescent="0.25">
      <c r="A49" s="173" t="s">
        <v>169</v>
      </c>
      <c r="B49" s="173"/>
      <c r="C49" s="173"/>
      <c r="D49" s="173"/>
      <c r="E49" s="172"/>
      <c r="F49" s="172"/>
      <c r="G49" s="129"/>
      <c r="H49" s="129"/>
      <c r="I49" s="128"/>
      <c r="J49" s="128"/>
      <c r="K49" s="128"/>
      <c r="L49" s="128"/>
      <c r="M49" s="129"/>
      <c r="N49" s="121"/>
      <c r="O49" s="121"/>
      <c r="P49" s="121"/>
      <c r="Q49" s="121"/>
      <c r="R49" s="121"/>
      <c r="S49" s="121"/>
      <c r="T49" s="121"/>
      <c r="U49" s="121"/>
      <c r="V49" s="121"/>
      <c r="W49" s="121"/>
      <c r="X49" s="121"/>
      <c r="Y49" s="121"/>
      <c r="Z49" s="121"/>
      <c r="AA49" s="121"/>
      <c r="AB49" s="121"/>
      <c r="AC49" s="121"/>
      <c r="AD49" s="121"/>
      <c r="AE49" s="121"/>
      <c r="AF49" s="121"/>
      <c r="AG49" s="121"/>
      <c r="AH49" s="121"/>
      <c r="AI49" s="121"/>
      <c r="AJ49" s="121"/>
      <c r="AK49" s="121"/>
      <c r="AL49" s="121"/>
      <c r="AM49" s="121"/>
      <c r="AN49" s="121"/>
      <c r="AO49" s="121"/>
      <c r="AP49" s="121"/>
      <c r="AQ49" s="121"/>
      <c r="AR49" s="121"/>
      <c r="AS49" s="121"/>
      <c r="AT49" s="121"/>
      <c r="AU49" s="121"/>
      <c r="AV49" s="121"/>
      <c r="AW49" s="121"/>
      <c r="AX49" s="121"/>
      <c r="AY49" s="121"/>
      <c r="AZ49" s="121"/>
      <c r="BA49" s="121"/>
      <c r="BB49" s="121"/>
      <c r="BC49" s="121"/>
      <c r="BD49" s="121"/>
      <c r="BE49" s="121"/>
      <c r="BF49" s="121"/>
      <c r="BG49" s="121"/>
      <c r="BH49" s="121"/>
      <c r="BI49" s="121"/>
      <c r="BJ49" s="121"/>
      <c r="BK49" s="121"/>
      <c r="BL49" s="121"/>
      <c r="BM49" s="121"/>
      <c r="BN49" s="121"/>
    </row>
    <row r="50" spans="1:66" ht="15.95" customHeight="1" x14ac:dyDescent="0.25">
      <c r="A50" s="173" t="s">
        <v>170</v>
      </c>
      <c r="B50" s="173"/>
      <c r="C50" s="173"/>
      <c r="D50" s="173"/>
      <c r="E50" s="172"/>
      <c r="F50" s="172"/>
      <c r="G50" s="129"/>
      <c r="H50" s="129"/>
      <c r="I50" s="128"/>
      <c r="J50" s="128"/>
      <c r="K50" s="128"/>
      <c r="L50" s="128"/>
      <c r="M50" s="129"/>
      <c r="N50" s="121"/>
      <c r="O50" s="121"/>
      <c r="P50" s="121"/>
      <c r="Q50" s="121"/>
      <c r="R50" s="121"/>
      <c r="S50" s="121"/>
      <c r="T50" s="121"/>
      <c r="U50" s="121"/>
      <c r="V50" s="121"/>
      <c r="W50" s="121"/>
      <c r="X50" s="121"/>
      <c r="Y50" s="121"/>
      <c r="Z50" s="121"/>
      <c r="AA50" s="121"/>
      <c r="AB50" s="121"/>
      <c r="AC50" s="121"/>
      <c r="AD50" s="121"/>
      <c r="AE50" s="121"/>
      <c r="AF50" s="121"/>
      <c r="AG50" s="121"/>
      <c r="AH50" s="121"/>
      <c r="AI50" s="121"/>
      <c r="AJ50" s="121"/>
      <c r="AK50" s="121"/>
      <c r="AL50" s="121"/>
      <c r="AM50" s="121"/>
      <c r="AN50" s="121"/>
      <c r="AO50" s="121"/>
      <c r="AP50" s="121"/>
      <c r="AQ50" s="121"/>
      <c r="AR50" s="121"/>
      <c r="AS50" s="121"/>
      <c r="AT50" s="121"/>
      <c r="AU50" s="121"/>
      <c r="AV50" s="121"/>
      <c r="AW50" s="121"/>
      <c r="AX50" s="121"/>
      <c r="AY50" s="121"/>
      <c r="AZ50" s="121"/>
      <c r="BA50" s="121"/>
      <c r="BB50" s="121"/>
      <c r="BC50" s="121"/>
      <c r="BD50" s="121"/>
      <c r="BE50" s="121"/>
      <c r="BF50" s="121"/>
      <c r="BG50" s="121"/>
      <c r="BH50" s="121"/>
      <c r="BI50" s="121"/>
      <c r="BJ50" s="121"/>
      <c r="BK50" s="121"/>
      <c r="BL50" s="121"/>
      <c r="BM50" s="121"/>
      <c r="BN50" s="121"/>
    </row>
    <row r="51" spans="1:66" ht="15.95" customHeight="1" x14ac:dyDescent="0.25">
      <c r="A51" s="173" t="s">
        <v>171</v>
      </c>
      <c r="B51" s="173"/>
      <c r="C51" s="173"/>
      <c r="D51" s="173"/>
      <c r="E51" s="172"/>
      <c r="F51" s="172"/>
      <c r="G51" s="129"/>
      <c r="H51" s="129"/>
      <c r="I51" s="128"/>
      <c r="J51" s="128"/>
      <c r="K51" s="128"/>
      <c r="L51" s="128"/>
      <c r="M51" s="129"/>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21"/>
      <c r="AN51" s="121"/>
      <c r="AO51" s="121"/>
      <c r="AP51" s="121"/>
      <c r="AQ51" s="121"/>
      <c r="AR51" s="121"/>
      <c r="AS51" s="121"/>
      <c r="AT51" s="121"/>
      <c r="AU51" s="121"/>
      <c r="AV51" s="121"/>
      <c r="AW51" s="121"/>
      <c r="AX51" s="121"/>
      <c r="AY51" s="121"/>
      <c r="AZ51" s="121"/>
      <c r="BA51" s="121"/>
      <c r="BB51" s="121"/>
      <c r="BC51" s="121"/>
      <c r="BD51" s="121"/>
      <c r="BE51" s="121"/>
      <c r="BF51" s="121"/>
      <c r="BG51" s="121"/>
      <c r="BH51" s="121"/>
      <c r="BI51" s="121"/>
      <c r="BJ51" s="121"/>
      <c r="BK51" s="121"/>
      <c r="BL51" s="121"/>
      <c r="BM51" s="121"/>
      <c r="BN51" s="121"/>
    </row>
    <row r="52" spans="1:66" ht="15.95" customHeight="1" x14ac:dyDescent="0.25">
      <c r="A52" s="173" t="s">
        <v>172</v>
      </c>
      <c r="B52" s="173"/>
      <c r="C52" s="173"/>
      <c r="D52" s="173"/>
      <c r="E52" s="172"/>
      <c r="F52" s="172"/>
      <c r="G52" s="129"/>
      <c r="H52" s="129"/>
      <c r="I52" s="128"/>
      <c r="J52" s="128"/>
      <c r="K52" s="128"/>
      <c r="L52" s="128"/>
      <c r="M52" s="129"/>
      <c r="N52" s="121"/>
      <c r="O52" s="121"/>
      <c r="P52" s="121"/>
      <c r="Q52" s="121"/>
      <c r="R52" s="121"/>
      <c r="S52" s="121"/>
      <c r="T52" s="121"/>
      <c r="U52" s="121"/>
      <c r="V52" s="121"/>
      <c r="W52" s="121"/>
      <c r="X52" s="121"/>
      <c r="Y52" s="121"/>
      <c r="Z52" s="121"/>
      <c r="AA52" s="121"/>
      <c r="AB52" s="121"/>
      <c r="AC52" s="121"/>
      <c r="AD52" s="121"/>
      <c r="AE52" s="121"/>
      <c r="AF52" s="121"/>
      <c r="AG52" s="121"/>
      <c r="AH52" s="121"/>
      <c r="AI52" s="121"/>
      <c r="AJ52" s="121"/>
      <c r="AK52" s="121"/>
      <c r="AL52" s="121"/>
      <c r="AM52" s="121"/>
      <c r="AN52" s="121"/>
      <c r="AO52" s="121"/>
      <c r="AP52" s="121"/>
      <c r="AQ52" s="121"/>
      <c r="AR52" s="121"/>
      <c r="AS52" s="121"/>
      <c r="AT52" s="121"/>
      <c r="AU52" s="121"/>
      <c r="AV52" s="121"/>
      <c r="AW52" s="121"/>
      <c r="AX52" s="121"/>
      <c r="AY52" s="121"/>
      <c r="AZ52" s="121"/>
      <c r="BA52" s="121"/>
      <c r="BB52" s="121"/>
      <c r="BC52" s="121"/>
      <c r="BD52" s="121"/>
      <c r="BE52" s="121"/>
      <c r="BF52" s="121"/>
      <c r="BG52" s="121"/>
      <c r="BH52" s="121"/>
      <c r="BI52" s="121"/>
      <c r="BJ52" s="121"/>
      <c r="BK52" s="121"/>
      <c r="BL52" s="121"/>
      <c r="BM52" s="121"/>
      <c r="BN52" s="121"/>
    </row>
    <row r="53" spans="1:66" ht="15.95" customHeight="1" thickBot="1" x14ac:dyDescent="0.3">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1"/>
      <c r="AH53" s="121"/>
      <c r="AI53" s="121"/>
      <c r="AJ53" s="121"/>
      <c r="AK53" s="121"/>
      <c r="AL53" s="121"/>
      <c r="AM53" s="121"/>
      <c r="AN53" s="121"/>
      <c r="AO53" s="121"/>
      <c r="AP53" s="121"/>
      <c r="AQ53" s="121"/>
      <c r="AR53" s="121"/>
      <c r="AS53" s="121"/>
      <c r="AT53" s="121"/>
      <c r="AU53" s="121"/>
      <c r="AV53" s="121"/>
      <c r="AW53" s="121"/>
      <c r="AX53" s="121"/>
      <c r="AY53" s="121"/>
      <c r="AZ53" s="121"/>
      <c r="BA53" s="121"/>
      <c r="BB53" s="121"/>
      <c r="BC53" s="121"/>
      <c r="BD53" s="121"/>
      <c r="BE53" s="121"/>
      <c r="BF53" s="121"/>
      <c r="BG53" s="121"/>
      <c r="BH53" s="121"/>
      <c r="BI53" s="121"/>
      <c r="BJ53" s="121"/>
      <c r="BK53" s="121"/>
      <c r="BL53" s="121"/>
      <c r="BM53" s="121"/>
      <c r="BN53" s="121"/>
    </row>
    <row r="54" spans="1:66" ht="15.95" customHeight="1" x14ac:dyDescent="0.25">
      <c r="A54" s="163" t="s">
        <v>173</v>
      </c>
      <c r="B54" s="163"/>
      <c r="C54" s="163"/>
      <c r="D54" s="163"/>
      <c r="E54" s="164" t="s">
        <v>476</v>
      </c>
      <c r="F54" s="164"/>
      <c r="G54" s="124">
        <v>2016</v>
      </c>
      <c r="H54" s="124">
        <v>2017</v>
      </c>
      <c r="I54" s="125"/>
      <c r="J54" s="125"/>
      <c r="K54" s="125"/>
      <c r="L54" s="125"/>
      <c r="M54" s="125" t="s">
        <v>442</v>
      </c>
      <c r="N54" s="121"/>
      <c r="O54" s="121"/>
      <c r="P54" s="121"/>
      <c r="Q54" s="121"/>
      <c r="R54" s="121"/>
      <c r="S54" s="121"/>
      <c r="T54" s="121"/>
      <c r="U54" s="121"/>
      <c r="V54" s="121"/>
      <c r="W54" s="121"/>
      <c r="X54" s="121"/>
      <c r="Y54" s="121"/>
      <c r="Z54" s="121"/>
      <c r="AA54" s="121"/>
      <c r="AB54" s="121"/>
      <c r="AC54" s="121"/>
      <c r="AD54" s="121"/>
      <c r="AE54" s="121"/>
      <c r="AF54" s="121"/>
      <c r="AG54" s="121"/>
      <c r="AH54" s="121"/>
      <c r="AI54" s="121"/>
      <c r="AJ54" s="121"/>
      <c r="AK54" s="121"/>
      <c r="AL54" s="121"/>
      <c r="AM54" s="121"/>
      <c r="AN54" s="121"/>
      <c r="AO54" s="121"/>
      <c r="AP54" s="121"/>
      <c r="AQ54" s="121"/>
      <c r="AR54" s="121"/>
      <c r="AS54" s="121"/>
      <c r="AT54" s="121"/>
      <c r="AU54" s="121"/>
      <c r="AV54" s="121"/>
      <c r="AW54" s="121"/>
      <c r="AX54" s="121"/>
      <c r="AY54" s="121"/>
      <c r="AZ54" s="121"/>
      <c r="BA54" s="121"/>
      <c r="BB54" s="121"/>
      <c r="BC54" s="121"/>
      <c r="BD54" s="121"/>
      <c r="BE54" s="121"/>
      <c r="BF54" s="121"/>
      <c r="BG54" s="121"/>
      <c r="BH54" s="121"/>
      <c r="BI54" s="121"/>
      <c r="BJ54" s="121"/>
      <c r="BK54" s="121"/>
      <c r="BL54" s="121"/>
      <c r="BM54" s="121"/>
      <c r="BN54" s="121"/>
    </row>
    <row r="55" spans="1:66" ht="15.95" customHeight="1" x14ac:dyDescent="0.25">
      <c r="A55" s="173" t="s">
        <v>174</v>
      </c>
      <c r="B55" s="173"/>
      <c r="C55" s="173"/>
      <c r="D55" s="173"/>
      <c r="E55" s="172"/>
      <c r="F55" s="172"/>
      <c r="G55" s="129"/>
      <c r="H55" s="129"/>
      <c r="I55" s="128"/>
      <c r="J55" s="128"/>
      <c r="K55" s="128"/>
      <c r="L55" s="128"/>
      <c r="M55" s="129"/>
      <c r="N55" s="121"/>
      <c r="O55" s="121"/>
      <c r="P55" s="121"/>
      <c r="Q55" s="121"/>
      <c r="R55" s="121"/>
      <c r="S55" s="121"/>
      <c r="T55" s="121"/>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c r="AZ55" s="121"/>
      <c r="BA55" s="121"/>
      <c r="BB55" s="121"/>
      <c r="BC55" s="121"/>
      <c r="BD55" s="121"/>
      <c r="BE55" s="121"/>
      <c r="BF55" s="121"/>
      <c r="BG55" s="121"/>
      <c r="BH55" s="121"/>
      <c r="BI55" s="121"/>
      <c r="BJ55" s="121"/>
      <c r="BK55" s="121"/>
      <c r="BL55" s="121"/>
      <c r="BM55" s="121"/>
      <c r="BN55" s="121"/>
    </row>
    <row r="56" spans="1:66" ht="15.95" customHeight="1" x14ac:dyDescent="0.25">
      <c r="A56" s="173" t="s">
        <v>175</v>
      </c>
      <c r="B56" s="173"/>
      <c r="C56" s="173"/>
      <c r="D56" s="173"/>
      <c r="E56" s="172"/>
      <c r="F56" s="172"/>
      <c r="G56" s="129"/>
      <c r="H56" s="129"/>
      <c r="I56" s="128"/>
      <c r="J56" s="128"/>
      <c r="K56" s="128"/>
      <c r="L56" s="128"/>
      <c r="M56" s="129"/>
      <c r="N56" s="121"/>
      <c r="O56" s="121"/>
      <c r="P56" s="121"/>
      <c r="Q56" s="121"/>
      <c r="R56" s="121"/>
      <c r="S56" s="121"/>
      <c r="T56" s="121"/>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c r="AZ56" s="121"/>
      <c r="BA56" s="121"/>
      <c r="BB56" s="121"/>
      <c r="BC56" s="121"/>
      <c r="BD56" s="121"/>
      <c r="BE56" s="121"/>
      <c r="BF56" s="121"/>
      <c r="BG56" s="121"/>
      <c r="BH56" s="121"/>
      <c r="BI56" s="121"/>
      <c r="BJ56" s="121"/>
      <c r="BK56" s="121"/>
      <c r="BL56" s="121"/>
      <c r="BM56" s="121"/>
      <c r="BN56" s="121"/>
    </row>
    <row r="57" spans="1:66" ht="15.95" customHeight="1" x14ac:dyDescent="0.25">
      <c r="A57" s="173" t="s">
        <v>176</v>
      </c>
      <c r="B57" s="173"/>
      <c r="C57" s="173"/>
      <c r="D57" s="173"/>
      <c r="E57" s="172"/>
      <c r="F57" s="172"/>
      <c r="G57" s="129"/>
      <c r="H57" s="129"/>
      <c r="I57" s="128"/>
      <c r="J57" s="128"/>
      <c r="K57" s="128"/>
      <c r="L57" s="128"/>
      <c r="M57" s="129"/>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21"/>
      <c r="AN57" s="121"/>
      <c r="AO57" s="121"/>
      <c r="AP57" s="121"/>
      <c r="AQ57" s="121"/>
      <c r="AR57" s="121"/>
      <c r="AS57" s="121"/>
      <c r="AT57" s="121"/>
      <c r="AU57" s="121"/>
      <c r="AV57" s="121"/>
      <c r="AW57" s="121"/>
      <c r="AX57" s="121"/>
      <c r="AY57" s="121"/>
      <c r="AZ57" s="121"/>
      <c r="BA57" s="121"/>
      <c r="BB57" s="121"/>
      <c r="BC57" s="121"/>
      <c r="BD57" s="121"/>
      <c r="BE57" s="121"/>
      <c r="BF57" s="121"/>
      <c r="BG57" s="121"/>
      <c r="BH57" s="121"/>
      <c r="BI57" s="121"/>
      <c r="BJ57" s="121"/>
      <c r="BK57" s="121"/>
      <c r="BL57" s="121"/>
      <c r="BM57" s="121"/>
      <c r="BN57" s="121"/>
    </row>
    <row r="58" spans="1:66" ht="15.95" customHeight="1" x14ac:dyDescent="0.25">
      <c r="A58" s="173" t="s">
        <v>444</v>
      </c>
      <c r="B58" s="173"/>
      <c r="C58" s="173"/>
      <c r="D58" s="173"/>
      <c r="E58" s="172"/>
      <c r="F58" s="172"/>
      <c r="G58" s="129"/>
      <c r="H58" s="129"/>
      <c r="I58" s="128"/>
      <c r="J58" s="128"/>
      <c r="K58" s="128"/>
      <c r="L58" s="128"/>
      <c r="M58" s="129"/>
      <c r="N58" s="121"/>
      <c r="O58" s="121"/>
      <c r="P58" s="121"/>
      <c r="Q58" s="121"/>
      <c r="R58" s="121"/>
      <c r="S58" s="121"/>
      <c r="T58" s="121"/>
      <c r="U58" s="121"/>
      <c r="V58" s="121"/>
      <c r="W58" s="121"/>
      <c r="X58" s="121"/>
      <c r="Y58" s="121"/>
      <c r="Z58" s="121"/>
      <c r="AA58" s="121"/>
      <c r="AB58" s="121"/>
      <c r="AC58" s="121"/>
      <c r="AD58" s="121"/>
      <c r="AE58" s="121"/>
      <c r="AF58" s="121"/>
      <c r="AG58" s="121"/>
      <c r="AH58" s="121"/>
      <c r="AI58" s="121"/>
      <c r="AJ58" s="121"/>
      <c r="AK58" s="121"/>
      <c r="AL58" s="121"/>
      <c r="AM58" s="121"/>
      <c r="AN58" s="121"/>
      <c r="AO58" s="121"/>
      <c r="AP58" s="121"/>
      <c r="AQ58" s="121"/>
      <c r="AR58" s="121"/>
      <c r="AS58" s="121"/>
      <c r="AT58" s="121"/>
      <c r="AU58" s="121"/>
      <c r="AV58" s="121"/>
      <c r="AW58" s="121"/>
      <c r="AX58" s="121"/>
      <c r="AY58" s="121"/>
      <c r="AZ58" s="121"/>
      <c r="BA58" s="121"/>
      <c r="BB58" s="121"/>
      <c r="BC58" s="121"/>
      <c r="BD58" s="121"/>
      <c r="BE58" s="121"/>
      <c r="BF58" s="121"/>
      <c r="BG58" s="121"/>
      <c r="BH58" s="121"/>
      <c r="BI58" s="121"/>
      <c r="BJ58" s="121"/>
      <c r="BK58" s="121"/>
      <c r="BL58" s="121"/>
      <c r="BM58" s="121"/>
      <c r="BN58" s="121"/>
    </row>
    <row r="59" spans="1:66" ht="32.1" customHeight="1" x14ac:dyDescent="0.25">
      <c r="A59" s="173" t="s">
        <v>177</v>
      </c>
      <c r="B59" s="173"/>
      <c r="C59" s="173"/>
      <c r="D59" s="173"/>
      <c r="E59" s="172"/>
      <c r="F59" s="172"/>
      <c r="G59" s="130">
        <v>-19669</v>
      </c>
      <c r="H59" s="130">
        <v>-56433</v>
      </c>
      <c r="I59" s="128"/>
      <c r="J59" s="128"/>
      <c r="K59" s="128"/>
      <c r="L59" s="128"/>
      <c r="M59" s="130">
        <v>-2998238</v>
      </c>
      <c r="N59" s="121"/>
      <c r="O59" s="121"/>
      <c r="P59" s="121"/>
      <c r="Q59" s="121"/>
      <c r="R59" s="121"/>
      <c r="S59" s="121"/>
      <c r="T59" s="121"/>
      <c r="U59" s="121"/>
      <c r="V59" s="121"/>
      <c r="W59" s="121"/>
      <c r="X59" s="121"/>
      <c r="Y59" s="121"/>
      <c r="Z59" s="121"/>
      <c r="AA59" s="121"/>
      <c r="AB59" s="121"/>
      <c r="AC59" s="121"/>
      <c r="AD59" s="121"/>
      <c r="AE59" s="121"/>
      <c r="AF59" s="121"/>
      <c r="AG59" s="121"/>
      <c r="AH59" s="121"/>
      <c r="AI59" s="121"/>
      <c r="AJ59" s="121"/>
      <c r="AK59" s="121"/>
      <c r="AL59" s="121"/>
      <c r="AM59" s="121"/>
      <c r="AN59" s="121"/>
      <c r="AO59" s="121"/>
      <c r="AP59" s="121"/>
      <c r="AQ59" s="121"/>
      <c r="AR59" s="121"/>
      <c r="AS59" s="121"/>
      <c r="AT59" s="121"/>
      <c r="AU59" s="121"/>
      <c r="AV59" s="121"/>
      <c r="AW59" s="121"/>
      <c r="AX59" s="121"/>
      <c r="AY59" s="121"/>
      <c r="AZ59" s="121"/>
      <c r="BA59" s="121"/>
      <c r="BB59" s="121"/>
      <c r="BC59" s="121"/>
      <c r="BD59" s="121"/>
      <c r="BE59" s="121"/>
      <c r="BF59" s="121"/>
      <c r="BG59" s="121"/>
      <c r="BH59" s="121"/>
      <c r="BI59" s="121"/>
      <c r="BJ59" s="121"/>
      <c r="BK59" s="121"/>
      <c r="BL59" s="121"/>
      <c r="BM59" s="121"/>
      <c r="BN59" s="121"/>
    </row>
    <row r="60" spans="1:66" ht="15.95" customHeight="1" x14ac:dyDescent="0.25">
      <c r="A60" s="173" t="s">
        <v>445</v>
      </c>
      <c r="B60" s="173"/>
      <c r="C60" s="173"/>
      <c r="D60" s="173"/>
      <c r="E60" s="172"/>
      <c r="F60" s="172"/>
      <c r="G60" s="130">
        <v>-19669</v>
      </c>
      <c r="H60" s="130">
        <v>-56433</v>
      </c>
      <c r="I60" s="128"/>
      <c r="J60" s="128"/>
      <c r="K60" s="128"/>
      <c r="L60" s="128"/>
      <c r="M60" s="130">
        <v>-2998238</v>
      </c>
      <c r="N60" s="121"/>
      <c r="O60" s="121"/>
      <c r="P60" s="121"/>
      <c r="Q60" s="121"/>
      <c r="R60" s="121"/>
      <c r="S60" s="121"/>
      <c r="T60" s="121"/>
      <c r="U60" s="121"/>
      <c r="V60" s="121"/>
      <c r="W60" s="121"/>
      <c r="X60" s="121"/>
      <c r="Y60" s="121"/>
      <c r="Z60" s="121"/>
      <c r="AA60" s="121"/>
      <c r="AB60" s="121"/>
      <c r="AC60" s="121"/>
      <c r="AD60" s="121"/>
      <c r="AE60" s="121"/>
      <c r="AF60" s="121"/>
      <c r="AG60" s="121"/>
      <c r="AH60" s="121"/>
      <c r="AI60" s="121"/>
      <c r="AJ60" s="121"/>
      <c r="AK60" s="121"/>
      <c r="AL60" s="121"/>
      <c r="AM60" s="121"/>
      <c r="AN60" s="121"/>
      <c r="AO60" s="121"/>
      <c r="AP60" s="121"/>
      <c r="AQ60" s="121"/>
      <c r="AR60" s="121"/>
      <c r="AS60" s="121"/>
      <c r="AT60" s="121"/>
      <c r="AU60" s="121"/>
      <c r="AV60" s="121"/>
      <c r="AW60" s="121"/>
      <c r="AX60" s="121"/>
      <c r="AY60" s="121"/>
      <c r="AZ60" s="121"/>
      <c r="BA60" s="121"/>
      <c r="BB60" s="121"/>
      <c r="BC60" s="121"/>
      <c r="BD60" s="121"/>
      <c r="BE60" s="121"/>
      <c r="BF60" s="121"/>
      <c r="BG60" s="121"/>
      <c r="BH60" s="121"/>
      <c r="BI60" s="121"/>
      <c r="BJ60" s="121"/>
      <c r="BK60" s="121"/>
      <c r="BL60" s="121"/>
      <c r="BM60" s="121"/>
      <c r="BN60" s="121"/>
    </row>
    <row r="61" spans="1:66" ht="15.95" customHeight="1" x14ac:dyDescent="0.25">
      <c r="A61" s="173" t="s">
        <v>178</v>
      </c>
      <c r="B61" s="173"/>
      <c r="C61" s="173"/>
      <c r="D61" s="173"/>
      <c r="E61" s="172"/>
      <c r="F61" s="172"/>
      <c r="G61" s="129"/>
      <c r="H61" s="129"/>
      <c r="I61" s="128"/>
      <c r="J61" s="128"/>
      <c r="K61" s="128"/>
      <c r="L61" s="128"/>
      <c r="M61" s="129"/>
      <c r="N61" s="121"/>
      <c r="O61" s="121"/>
      <c r="P61" s="121"/>
      <c r="Q61" s="121"/>
      <c r="R61" s="121"/>
      <c r="S61" s="121"/>
      <c r="T61" s="121"/>
      <c r="U61" s="121"/>
      <c r="V61" s="121"/>
      <c r="W61" s="121"/>
      <c r="X61" s="121"/>
      <c r="Y61" s="121"/>
      <c r="Z61" s="121"/>
      <c r="AA61" s="121"/>
      <c r="AB61" s="121"/>
      <c r="AC61" s="121"/>
      <c r="AD61" s="121"/>
      <c r="AE61" s="121"/>
      <c r="AF61" s="121"/>
      <c r="AG61" s="121"/>
      <c r="AH61" s="121"/>
      <c r="AI61" s="121"/>
      <c r="AJ61" s="121"/>
      <c r="AK61" s="121"/>
      <c r="AL61" s="121"/>
      <c r="AM61" s="121"/>
      <c r="AN61" s="121"/>
      <c r="AO61" s="121"/>
      <c r="AP61" s="121"/>
      <c r="AQ61" s="121"/>
      <c r="AR61" s="121"/>
      <c r="AS61" s="121"/>
      <c r="AT61" s="121"/>
      <c r="AU61" s="121"/>
      <c r="AV61" s="121"/>
      <c r="AW61" s="121"/>
      <c r="AX61" s="121"/>
      <c r="AY61" s="121"/>
      <c r="AZ61" s="121"/>
      <c r="BA61" s="121"/>
      <c r="BB61" s="121"/>
      <c r="BC61" s="121"/>
      <c r="BD61" s="121"/>
      <c r="BE61" s="121"/>
      <c r="BF61" s="121"/>
      <c r="BG61" s="121"/>
      <c r="BH61" s="121"/>
      <c r="BI61" s="121"/>
      <c r="BJ61" s="121"/>
      <c r="BK61" s="121"/>
      <c r="BL61" s="121"/>
      <c r="BM61" s="121"/>
      <c r="BN61" s="121"/>
    </row>
    <row r="62" spans="1:66" ht="15.95" customHeight="1" x14ac:dyDescent="0.25">
      <c r="A62" s="173" t="s">
        <v>184</v>
      </c>
      <c r="B62" s="173"/>
      <c r="C62" s="173"/>
      <c r="D62" s="173"/>
      <c r="E62" s="172"/>
      <c r="F62" s="172"/>
      <c r="G62" s="130">
        <v>-19669</v>
      </c>
      <c r="H62" s="130">
        <v>-56433</v>
      </c>
      <c r="I62" s="128"/>
      <c r="J62" s="128"/>
      <c r="K62" s="128"/>
      <c r="L62" s="128"/>
      <c r="M62" s="130">
        <v>-2998238</v>
      </c>
      <c r="N62" s="121"/>
      <c r="O62" s="121"/>
      <c r="P62" s="121"/>
      <c r="Q62" s="121"/>
      <c r="R62" s="121"/>
      <c r="S62" s="121"/>
      <c r="T62" s="121"/>
      <c r="U62" s="121"/>
      <c r="V62" s="121"/>
      <c r="W62" s="121"/>
      <c r="X62" s="121"/>
      <c r="Y62" s="121"/>
      <c r="Z62" s="121"/>
      <c r="AA62" s="121"/>
      <c r="AB62" s="121"/>
      <c r="AC62" s="121"/>
      <c r="AD62" s="121"/>
      <c r="AE62" s="121"/>
      <c r="AF62" s="121"/>
      <c r="AG62" s="121"/>
      <c r="AH62" s="121"/>
      <c r="AI62" s="121"/>
      <c r="AJ62" s="121"/>
      <c r="AK62" s="121"/>
      <c r="AL62" s="121"/>
      <c r="AM62" s="121"/>
      <c r="AN62" s="121"/>
      <c r="AO62" s="121"/>
      <c r="AP62" s="121"/>
      <c r="AQ62" s="121"/>
      <c r="AR62" s="121"/>
      <c r="AS62" s="121"/>
      <c r="AT62" s="121"/>
      <c r="AU62" s="121"/>
      <c r="AV62" s="121"/>
      <c r="AW62" s="121"/>
      <c r="AX62" s="121"/>
      <c r="AY62" s="121"/>
      <c r="AZ62" s="121"/>
      <c r="BA62" s="121"/>
      <c r="BB62" s="121"/>
      <c r="BC62" s="121"/>
      <c r="BD62" s="121"/>
      <c r="BE62" s="121"/>
      <c r="BF62" s="121"/>
      <c r="BG62" s="121"/>
      <c r="BH62" s="121"/>
      <c r="BI62" s="121"/>
      <c r="BJ62" s="121"/>
      <c r="BK62" s="121"/>
      <c r="BL62" s="121"/>
      <c r="BM62" s="121"/>
      <c r="BN62" s="121"/>
    </row>
    <row r="63" spans="1:66" ht="15.95" customHeight="1" x14ac:dyDescent="0.25">
      <c r="A63" s="173" t="s">
        <v>179</v>
      </c>
      <c r="B63" s="173"/>
      <c r="C63" s="173"/>
      <c r="D63" s="173"/>
      <c r="E63" s="172"/>
      <c r="F63" s="172"/>
      <c r="G63" s="129"/>
      <c r="H63" s="129"/>
      <c r="I63" s="128"/>
      <c r="J63" s="128"/>
      <c r="K63" s="128"/>
      <c r="L63" s="128"/>
      <c r="M63" s="129"/>
      <c r="N63" s="121"/>
      <c r="O63" s="121"/>
      <c r="P63" s="121"/>
      <c r="Q63" s="121"/>
      <c r="R63" s="121"/>
      <c r="S63" s="121"/>
      <c r="T63" s="121"/>
      <c r="U63" s="121"/>
      <c r="V63" s="121"/>
      <c r="W63" s="121"/>
      <c r="X63" s="121"/>
      <c r="Y63" s="121"/>
      <c r="Z63" s="121"/>
      <c r="AA63" s="121"/>
      <c r="AB63" s="121"/>
      <c r="AC63" s="121"/>
      <c r="AD63" s="121"/>
      <c r="AE63" s="121"/>
      <c r="AF63" s="121"/>
      <c r="AG63" s="121"/>
      <c r="AH63" s="121"/>
      <c r="AI63" s="121"/>
      <c r="AJ63" s="121"/>
      <c r="AK63" s="121"/>
      <c r="AL63" s="121"/>
      <c r="AM63" s="121"/>
      <c r="AN63" s="121"/>
      <c r="AO63" s="121"/>
      <c r="AP63" s="121"/>
      <c r="AQ63" s="121"/>
      <c r="AR63" s="121"/>
      <c r="AS63" s="121"/>
      <c r="AT63" s="121"/>
      <c r="AU63" s="121"/>
      <c r="AV63" s="121"/>
      <c r="AW63" s="121"/>
      <c r="AX63" s="121"/>
      <c r="AY63" s="121"/>
      <c r="AZ63" s="121"/>
      <c r="BA63" s="121"/>
      <c r="BB63" s="121"/>
      <c r="BC63" s="121"/>
      <c r="BD63" s="121"/>
      <c r="BE63" s="121"/>
      <c r="BF63" s="121"/>
      <c r="BG63" s="121"/>
      <c r="BH63" s="121"/>
      <c r="BI63" s="121"/>
      <c r="BJ63" s="121"/>
      <c r="BK63" s="121"/>
      <c r="BL63" s="121"/>
      <c r="BM63" s="121"/>
      <c r="BN63" s="121"/>
    </row>
    <row r="64" spans="1:66" ht="15.95" customHeight="1" x14ac:dyDescent="0.25">
      <c r="A64" s="173" t="s">
        <v>180</v>
      </c>
      <c r="B64" s="173"/>
      <c r="C64" s="173"/>
      <c r="D64" s="173"/>
      <c r="E64" s="172"/>
      <c r="F64" s="172"/>
      <c r="G64" s="130">
        <v>-19669</v>
      </c>
      <c r="H64" s="130">
        <v>-56433</v>
      </c>
      <c r="I64" s="128"/>
      <c r="J64" s="128"/>
      <c r="K64" s="128"/>
      <c r="L64" s="128"/>
      <c r="M64" s="130">
        <v>-2998238</v>
      </c>
      <c r="N64" s="121"/>
      <c r="O64" s="121"/>
      <c r="P64" s="121"/>
      <c r="Q64" s="121"/>
      <c r="R64" s="121"/>
      <c r="S64" s="121"/>
      <c r="T64" s="121"/>
      <c r="U64" s="121"/>
      <c r="V64" s="121"/>
      <c r="W64" s="121"/>
      <c r="X64" s="121"/>
      <c r="Y64" s="121"/>
      <c r="Z64" s="121"/>
      <c r="AA64" s="121"/>
      <c r="AB64" s="121"/>
      <c r="AC64" s="121"/>
      <c r="AD64" s="121"/>
      <c r="AE64" s="121"/>
      <c r="AF64" s="121"/>
      <c r="AG64" s="121"/>
      <c r="AH64" s="121"/>
      <c r="AI64" s="121"/>
      <c r="AJ64" s="121"/>
      <c r="AK64" s="121"/>
      <c r="AL64" s="121"/>
      <c r="AM64" s="121"/>
      <c r="AN64" s="121"/>
      <c r="AO64" s="121"/>
      <c r="AP64" s="121"/>
      <c r="AQ64" s="121"/>
      <c r="AR64" s="121"/>
      <c r="AS64" s="121"/>
      <c r="AT64" s="121"/>
      <c r="AU64" s="121"/>
      <c r="AV64" s="121"/>
      <c r="AW64" s="121"/>
      <c r="AX64" s="121"/>
      <c r="AY64" s="121"/>
      <c r="AZ64" s="121"/>
      <c r="BA64" s="121"/>
      <c r="BB64" s="121"/>
      <c r="BC64" s="121"/>
      <c r="BD64" s="121"/>
      <c r="BE64" s="121"/>
      <c r="BF64" s="121"/>
      <c r="BG64" s="121"/>
      <c r="BH64" s="121"/>
      <c r="BI64" s="121"/>
      <c r="BJ64" s="121"/>
      <c r="BK64" s="121"/>
      <c r="BL64" s="121"/>
      <c r="BM64" s="121"/>
      <c r="BN64" s="121"/>
    </row>
    <row r="65" spans="1:66" ht="15.95" customHeight="1" x14ac:dyDescent="0.25">
      <c r="A65" s="173" t="s">
        <v>181</v>
      </c>
      <c r="B65" s="173"/>
      <c r="C65" s="173"/>
      <c r="D65" s="173"/>
      <c r="E65" s="172"/>
      <c r="F65" s="172"/>
      <c r="G65" s="129"/>
      <c r="H65" s="129"/>
      <c r="I65" s="128"/>
      <c r="J65" s="128"/>
      <c r="K65" s="128"/>
      <c r="L65" s="128"/>
      <c r="M65" s="129"/>
      <c r="N65" s="121"/>
      <c r="O65" s="121"/>
      <c r="P65" s="121"/>
      <c r="Q65" s="121"/>
      <c r="R65" s="121"/>
      <c r="S65" s="121"/>
      <c r="T65" s="121"/>
      <c r="U65" s="121"/>
      <c r="V65" s="121"/>
      <c r="W65" s="121"/>
      <c r="X65" s="121"/>
      <c r="Y65" s="121"/>
      <c r="Z65" s="121"/>
      <c r="AA65" s="121"/>
      <c r="AB65" s="121"/>
      <c r="AC65" s="121"/>
      <c r="AD65" s="121"/>
      <c r="AE65" s="121"/>
      <c r="AF65" s="121"/>
      <c r="AG65" s="121"/>
      <c r="AH65" s="121"/>
      <c r="AI65" s="121"/>
      <c r="AJ65" s="121"/>
      <c r="AK65" s="121"/>
      <c r="AL65" s="121"/>
      <c r="AM65" s="121"/>
      <c r="AN65" s="121"/>
      <c r="AO65" s="121"/>
      <c r="AP65" s="121"/>
      <c r="AQ65" s="121"/>
      <c r="AR65" s="121"/>
      <c r="AS65" s="121"/>
      <c r="AT65" s="121"/>
      <c r="AU65" s="121"/>
      <c r="AV65" s="121"/>
      <c r="AW65" s="121"/>
      <c r="AX65" s="121"/>
      <c r="AY65" s="121"/>
      <c r="AZ65" s="121"/>
      <c r="BA65" s="121"/>
      <c r="BB65" s="121"/>
      <c r="BC65" s="121"/>
      <c r="BD65" s="121"/>
      <c r="BE65" s="121"/>
      <c r="BF65" s="121"/>
      <c r="BG65" s="121"/>
      <c r="BH65" s="121"/>
      <c r="BI65" s="121"/>
      <c r="BJ65" s="121"/>
      <c r="BK65" s="121"/>
      <c r="BL65" s="121"/>
      <c r="BM65" s="121"/>
      <c r="BN65" s="121"/>
    </row>
    <row r="66" spans="1:66" ht="15.95" customHeight="1" x14ac:dyDescent="0.25">
      <c r="A66" s="173" t="s">
        <v>182</v>
      </c>
      <c r="B66" s="173"/>
      <c r="C66" s="173"/>
      <c r="D66" s="173"/>
      <c r="E66" s="172"/>
      <c r="F66" s="172"/>
      <c r="G66" s="130">
        <v>-19669</v>
      </c>
      <c r="H66" s="130">
        <v>-56433</v>
      </c>
      <c r="I66" s="128"/>
      <c r="J66" s="128"/>
      <c r="K66" s="128"/>
      <c r="L66" s="128"/>
      <c r="M66" s="130">
        <v>-2998238</v>
      </c>
      <c r="N66" s="121"/>
      <c r="O66" s="121"/>
      <c r="P66" s="121"/>
      <c r="Q66" s="121"/>
      <c r="R66" s="121"/>
      <c r="S66" s="121"/>
      <c r="T66" s="121"/>
      <c r="U66" s="121"/>
      <c r="V66" s="121"/>
      <c r="W66" s="121"/>
      <c r="X66" s="121"/>
      <c r="Y66" s="121"/>
      <c r="Z66" s="121"/>
      <c r="AA66" s="121"/>
      <c r="AB66" s="121"/>
      <c r="AC66" s="121"/>
      <c r="AD66" s="121"/>
      <c r="AE66" s="121"/>
      <c r="AF66" s="121"/>
      <c r="AG66" s="121"/>
      <c r="AH66" s="121"/>
      <c r="AI66" s="121"/>
      <c r="AJ66" s="121"/>
      <c r="AK66" s="121"/>
      <c r="AL66" s="121"/>
      <c r="AM66" s="121"/>
      <c r="AN66" s="121"/>
      <c r="AO66" s="121"/>
      <c r="AP66" s="121"/>
      <c r="AQ66" s="121"/>
      <c r="AR66" s="121"/>
      <c r="AS66" s="121"/>
      <c r="AT66" s="121"/>
      <c r="AU66" s="121"/>
      <c r="AV66" s="121"/>
      <c r="AW66" s="121"/>
      <c r="AX66" s="121"/>
      <c r="AY66" s="121"/>
      <c r="AZ66" s="121"/>
      <c r="BA66" s="121"/>
      <c r="BB66" s="121"/>
      <c r="BC66" s="121"/>
      <c r="BD66" s="121"/>
      <c r="BE66" s="121"/>
      <c r="BF66" s="121"/>
      <c r="BG66" s="121"/>
      <c r="BH66" s="121"/>
      <c r="BI66" s="121"/>
      <c r="BJ66" s="121"/>
      <c r="BK66" s="121"/>
      <c r="BL66" s="121"/>
      <c r="BM66" s="121"/>
      <c r="BN66" s="121"/>
    </row>
    <row r="67" spans="1:66" ht="15.95" customHeight="1" thickBot="1" x14ac:dyDescent="0.3">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c r="AA67" s="121"/>
      <c r="AB67" s="121"/>
      <c r="AC67" s="121"/>
      <c r="AD67" s="121"/>
      <c r="AE67" s="121"/>
      <c r="AF67" s="121"/>
      <c r="AG67" s="121"/>
      <c r="AH67" s="121"/>
      <c r="AI67" s="121"/>
      <c r="AJ67" s="121"/>
      <c r="AK67" s="121"/>
      <c r="AL67" s="121"/>
      <c r="AM67" s="121"/>
      <c r="AN67" s="121"/>
      <c r="AO67" s="121"/>
      <c r="AP67" s="121"/>
      <c r="AQ67" s="121"/>
      <c r="AR67" s="121"/>
      <c r="AS67" s="121"/>
      <c r="AT67" s="121"/>
      <c r="AU67" s="121"/>
      <c r="AV67" s="121"/>
      <c r="AW67" s="121"/>
      <c r="AX67" s="121"/>
      <c r="AY67" s="121"/>
      <c r="AZ67" s="121"/>
      <c r="BA67" s="121"/>
      <c r="BB67" s="121"/>
      <c r="BC67" s="121"/>
      <c r="BD67" s="121"/>
      <c r="BE67" s="121"/>
      <c r="BF67" s="121"/>
      <c r="BG67" s="121"/>
      <c r="BH67" s="121"/>
      <c r="BI67" s="121"/>
      <c r="BJ67" s="121"/>
      <c r="BK67" s="121"/>
      <c r="BL67" s="121"/>
      <c r="BM67" s="121"/>
      <c r="BN67" s="121"/>
    </row>
    <row r="68" spans="1:66" ht="15.95" customHeight="1" x14ac:dyDescent="0.25">
      <c r="A68" s="189" t="s">
        <v>183</v>
      </c>
      <c r="B68" s="189"/>
      <c r="C68" s="189"/>
      <c r="D68" s="189"/>
      <c r="E68" s="164" t="s">
        <v>476</v>
      </c>
      <c r="F68" s="164"/>
      <c r="G68" s="124">
        <v>2016</v>
      </c>
      <c r="H68" s="124">
        <v>2017</v>
      </c>
      <c r="I68" s="124">
        <v>2018</v>
      </c>
      <c r="J68" s="124">
        <v>2019</v>
      </c>
      <c r="K68" s="124">
        <v>2020</v>
      </c>
      <c r="L68" s="124">
        <v>2021</v>
      </c>
      <c r="M68" s="125" t="s">
        <v>442</v>
      </c>
      <c r="N68" s="121"/>
      <c r="O68" s="121"/>
      <c r="P68" s="121"/>
      <c r="Q68" s="121"/>
      <c r="R68" s="121"/>
      <c r="S68" s="121"/>
      <c r="T68" s="121"/>
      <c r="U68" s="121"/>
      <c r="V68" s="121"/>
      <c r="W68" s="121"/>
      <c r="X68" s="121"/>
      <c r="Y68" s="121"/>
      <c r="Z68" s="121"/>
      <c r="AA68" s="121"/>
      <c r="AB68" s="121"/>
      <c r="AC68" s="121"/>
      <c r="AD68" s="121"/>
      <c r="AE68" s="121"/>
      <c r="AF68" s="121"/>
      <c r="AG68" s="121"/>
      <c r="AH68" s="121"/>
      <c r="AI68" s="121"/>
      <c r="AJ68" s="121"/>
      <c r="AK68" s="121"/>
      <c r="AL68" s="121"/>
      <c r="AM68" s="121"/>
      <c r="AN68" s="121"/>
      <c r="AO68" s="121"/>
      <c r="AP68" s="121"/>
      <c r="AQ68" s="121"/>
      <c r="AR68" s="121"/>
      <c r="AS68" s="121"/>
      <c r="AT68" s="121"/>
      <c r="AU68" s="121"/>
      <c r="AV68" s="121"/>
      <c r="AW68" s="121"/>
      <c r="AX68" s="121"/>
      <c r="AY68" s="121"/>
      <c r="AZ68" s="121"/>
      <c r="BA68" s="121"/>
      <c r="BB68" s="121"/>
      <c r="BC68" s="121"/>
      <c r="BD68" s="121"/>
      <c r="BE68" s="121"/>
      <c r="BF68" s="121"/>
      <c r="BG68" s="121"/>
      <c r="BH68" s="121"/>
      <c r="BI68" s="121"/>
      <c r="BJ68" s="121"/>
      <c r="BK68" s="121"/>
      <c r="BL68" s="121"/>
      <c r="BM68" s="121"/>
      <c r="BN68" s="121"/>
    </row>
    <row r="69" spans="1:66" ht="15.95" customHeight="1" x14ac:dyDescent="0.25">
      <c r="A69" s="173" t="s">
        <v>184</v>
      </c>
      <c r="B69" s="173"/>
      <c r="C69" s="173"/>
      <c r="D69" s="173"/>
      <c r="E69" s="172"/>
      <c r="F69" s="172"/>
      <c r="G69" s="130">
        <v>-19669</v>
      </c>
      <c r="H69" s="130">
        <v>-56433</v>
      </c>
      <c r="I69" s="128"/>
      <c r="J69" s="128"/>
      <c r="K69" s="128"/>
      <c r="L69" s="128"/>
      <c r="M69" s="130">
        <v>-2998238</v>
      </c>
      <c r="N69" s="121"/>
      <c r="O69" s="121"/>
      <c r="P69" s="121"/>
      <c r="Q69" s="121"/>
      <c r="R69" s="121"/>
      <c r="S69" s="121"/>
      <c r="T69" s="121"/>
      <c r="U69" s="121"/>
      <c r="V69" s="121"/>
      <c r="W69" s="121"/>
      <c r="X69" s="121"/>
      <c r="Y69" s="121"/>
      <c r="Z69" s="121"/>
      <c r="AA69" s="121"/>
      <c r="AB69" s="121"/>
      <c r="AC69" s="121"/>
      <c r="AD69" s="121"/>
      <c r="AE69" s="121"/>
      <c r="AF69" s="121"/>
      <c r="AG69" s="121"/>
      <c r="AH69" s="121"/>
      <c r="AI69" s="121"/>
      <c r="AJ69" s="121"/>
      <c r="AK69" s="121"/>
      <c r="AL69" s="121"/>
      <c r="AM69" s="121"/>
      <c r="AN69" s="121"/>
      <c r="AO69" s="121"/>
      <c r="AP69" s="121"/>
      <c r="AQ69" s="121"/>
      <c r="AR69" s="121"/>
      <c r="AS69" s="121"/>
      <c r="AT69" s="121"/>
      <c r="AU69" s="121"/>
      <c r="AV69" s="121"/>
      <c r="AW69" s="121"/>
      <c r="AX69" s="121"/>
      <c r="AY69" s="121"/>
      <c r="AZ69" s="121"/>
      <c r="BA69" s="121"/>
      <c r="BB69" s="121"/>
      <c r="BC69" s="121"/>
      <c r="BD69" s="121"/>
      <c r="BE69" s="121"/>
      <c r="BF69" s="121"/>
      <c r="BG69" s="121"/>
      <c r="BH69" s="121"/>
      <c r="BI69" s="121"/>
      <c r="BJ69" s="121"/>
      <c r="BK69" s="121"/>
      <c r="BL69" s="121"/>
      <c r="BM69" s="121"/>
      <c r="BN69" s="121"/>
    </row>
    <row r="70" spans="1:66" ht="15.95" customHeight="1" x14ac:dyDescent="0.25">
      <c r="A70" s="173" t="s">
        <v>178</v>
      </c>
      <c r="B70" s="173"/>
      <c r="C70" s="173"/>
      <c r="D70" s="173"/>
      <c r="E70" s="172"/>
      <c r="F70" s="172"/>
      <c r="G70" s="129"/>
      <c r="H70" s="129"/>
      <c r="I70" s="128"/>
      <c r="J70" s="128"/>
      <c r="K70" s="128"/>
      <c r="L70" s="128"/>
      <c r="M70" s="129"/>
      <c r="N70" s="121"/>
      <c r="O70" s="121"/>
      <c r="P70" s="121"/>
      <c r="Q70" s="121"/>
      <c r="R70" s="121"/>
      <c r="S70" s="121"/>
      <c r="T70" s="121"/>
      <c r="U70" s="121"/>
      <c r="V70" s="121"/>
      <c r="W70" s="121"/>
      <c r="X70" s="121"/>
      <c r="Y70" s="121"/>
      <c r="Z70" s="121"/>
      <c r="AA70" s="121"/>
      <c r="AB70" s="121"/>
      <c r="AC70" s="121"/>
      <c r="AD70" s="121"/>
      <c r="AE70" s="121"/>
      <c r="AF70" s="121"/>
      <c r="AG70" s="121"/>
      <c r="AH70" s="121"/>
      <c r="AI70" s="121"/>
      <c r="AJ70" s="121"/>
      <c r="AK70" s="121"/>
      <c r="AL70" s="121"/>
      <c r="AM70" s="121"/>
      <c r="AN70" s="121"/>
      <c r="AO70" s="121"/>
      <c r="AP70" s="121"/>
      <c r="AQ70" s="121"/>
      <c r="AR70" s="121"/>
      <c r="AS70" s="121"/>
      <c r="AT70" s="121"/>
      <c r="AU70" s="121"/>
      <c r="AV70" s="121"/>
      <c r="AW70" s="121"/>
      <c r="AX70" s="121"/>
      <c r="AY70" s="121"/>
      <c r="AZ70" s="121"/>
      <c r="BA70" s="121"/>
      <c r="BB70" s="121"/>
      <c r="BC70" s="121"/>
      <c r="BD70" s="121"/>
      <c r="BE70" s="121"/>
      <c r="BF70" s="121"/>
      <c r="BG70" s="121"/>
      <c r="BH70" s="121"/>
      <c r="BI70" s="121"/>
      <c r="BJ70" s="121"/>
      <c r="BK70" s="121"/>
      <c r="BL70" s="121"/>
      <c r="BM70" s="121"/>
      <c r="BN70" s="121"/>
    </row>
    <row r="71" spans="1:66" ht="15.95" customHeight="1" x14ac:dyDescent="0.25">
      <c r="A71" s="173" t="s">
        <v>179</v>
      </c>
      <c r="B71" s="173"/>
      <c r="C71" s="173"/>
      <c r="D71" s="173"/>
      <c r="E71" s="172"/>
      <c r="F71" s="172"/>
      <c r="G71" s="129"/>
      <c r="H71" s="129"/>
      <c r="I71" s="128"/>
      <c r="J71" s="128"/>
      <c r="K71" s="128"/>
      <c r="L71" s="128"/>
      <c r="M71" s="129"/>
      <c r="N71" s="121"/>
      <c r="O71" s="121"/>
      <c r="P71" s="121"/>
      <c r="Q71" s="121"/>
      <c r="R71" s="121"/>
      <c r="S71" s="121"/>
      <c r="T71" s="121"/>
      <c r="U71" s="121"/>
      <c r="V71" s="121"/>
      <c r="W71" s="121"/>
      <c r="X71" s="121"/>
      <c r="Y71" s="121"/>
      <c r="Z71" s="121"/>
      <c r="AA71" s="121"/>
      <c r="AB71" s="121"/>
      <c r="AC71" s="121"/>
      <c r="AD71" s="121"/>
      <c r="AE71" s="121"/>
      <c r="AF71" s="121"/>
      <c r="AG71" s="121"/>
      <c r="AH71" s="121"/>
      <c r="AI71" s="121"/>
      <c r="AJ71" s="121"/>
      <c r="AK71" s="121"/>
      <c r="AL71" s="121"/>
      <c r="AM71" s="121"/>
      <c r="AN71" s="121"/>
      <c r="AO71" s="121"/>
      <c r="AP71" s="121"/>
      <c r="AQ71" s="121"/>
      <c r="AR71" s="121"/>
      <c r="AS71" s="121"/>
      <c r="AT71" s="121"/>
      <c r="AU71" s="121"/>
      <c r="AV71" s="121"/>
      <c r="AW71" s="121"/>
      <c r="AX71" s="121"/>
      <c r="AY71" s="121"/>
      <c r="AZ71" s="121"/>
      <c r="BA71" s="121"/>
      <c r="BB71" s="121"/>
      <c r="BC71" s="121"/>
      <c r="BD71" s="121"/>
      <c r="BE71" s="121"/>
      <c r="BF71" s="121"/>
      <c r="BG71" s="121"/>
      <c r="BH71" s="121"/>
      <c r="BI71" s="121"/>
      <c r="BJ71" s="121"/>
      <c r="BK71" s="121"/>
      <c r="BL71" s="121"/>
      <c r="BM71" s="121"/>
      <c r="BN71" s="121"/>
    </row>
    <row r="72" spans="1:66" ht="15.95" customHeight="1" x14ac:dyDescent="0.25">
      <c r="A72" s="173" t="s">
        <v>181</v>
      </c>
      <c r="B72" s="173"/>
      <c r="C72" s="173"/>
      <c r="D72" s="173"/>
      <c r="E72" s="172"/>
      <c r="F72" s="172"/>
      <c r="G72" s="129"/>
      <c r="H72" s="129"/>
      <c r="I72" s="128"/>
      <c r="J72" s="128"/>
      <c r="K72" s="128"/>
      <c r="L72" s="128"/>
      <c r="M72" s="129"/>
      <c r="N72" s="121"/>
      <c r="O72" s="121"/>
      <c r="P72" s="121"/>
      <c r="Q72" s="121"/>
      <c r="R72" s="121"/>
      <c r="S72" s="121"/>
      <c r="T72" s="121"/>
      <c r="U72" s="121"/>
      <c r="V72" s="121"/>
      <c r="W72" s="121"/>
      <c r="X72" s="121"/>
      <c r="Y72" s="121"/>
      <c r="Z72" s="121"/>
      <c r="AA72" s="121"/>
      <c r="AB72" s="121"/>
      <c r="AC72" s="121"/>
      <c r="AD72" s="121"/>
      <c r="AE72" s="121"/>
      <c r="AF72" s="121"/>
      <c r="AG72" s="121"/>
      <c r="AH72" s="121"/>
      <c r="AI72" s="121"/>
      <c r="AJ72" s="121"/>
      <c r="AK72" s="121"/>
      <c r="AL72" s="121"/>
      <c r="AM72" s="121"/>
      <c r="AN72" s="121"/>
      <c r="AO72" s="121"/>
      <c r="AP72" s="121"/>
      <c r="AQ72" s="121"/>
      <c r="AR72" s="121"/>
      <c r="AS72" s="121"/>
      <c r="AT72" s="121"/>
      <c r="AU72" s="121"/>
      <c r="AV72" s="121"/>
      <c r="AW72" s="121"/>
      <c r="AX72" s="121"/>
      <c r="AY72" s="121"/>
      <c r="AZ72" s="121"/>
      <c r="BA72" s="121"/>
      <c r="BB72" s="121"/>
      <c r="BC72" s="121"/>
      <c r="BD72" s="121"/>
      <c r="BE72" s="121"/>
      <c r="BF72" s="121"/>
      <c r="BG72" s="121"/>
      <c r="BH72" s="121"/>
      <c r="BI72" s="121"/>
      <c r="BJ72" s="121"/>
      <c r="BK72" s="121"/>
      <c r="BL72" s="121"/>
      <c r="BM72" s="121"/>
      <c r="BN72" s="121"/>
    </row>
    <row r="73" spans="1:66" ht="15.95" customHeight="1" x14ac:dyDescent="0.25">
      <c r="A73" s="173" t="s">
        <v>185</v>
      </c>
      <c r="B73" s="173"/>
      <c r="C73" s="173"/>
      <c r="D73" s="173"/>
      <c r="E73" s="172"/>
      <c r="F73" s="172"/>
      <c r="G73" s="129"/>
      <c r="H73" s="129"/>
      <c r="I73" s="128"/>
      <c r="J73" s="128"/>
      <c r="K73" s="128"/>
      <c r="L73" s="128"/>
      <c r="M73" s="129"/>
      <c r="N73" s="121"/>
      <c r="O73" s="121"/>
      <c r="P73" s="121"/>
      <c r="Q73" s="121"/>
      <c r="R73" s="121"/>
      <c r="S73" s="121"/>
      <c r="T73" s="121"/>
      <c r="U73" s="121"/>
      <c r="V73" s="121"/>
      <c r="W73" s="121"/>
      <c r="X73" s="121"/>
      <c r="Y73" s="121"/>
      <c r="Z73" s="121"/>
      <c r="AA73" s="121"/>
      <c r="AB73" s="121"/>
      <c r="AC73" s="121"/>
      <c r="AD73" s="121"/>
      <c r="AE73" s="121"/>
      <c r="AF73" s="121"/>
      <c r="AG73" s="121"/>
      <c r="AH73" s="121"/>
      <c r="AI73" s="121"/>
      <c r="AJ73" s="121"/>
      <c r="AK73" s="121"/>
      <c r="AL73" s="121"/>
      <c r="AM73" s="121"/>
      <c r="AN73" s="121"/>
      <c r="AO73" s="121"/>
      <c r="AP73" s="121"/>
      <c r="AQ73" s="121"/>
      <c r="AR73" s="121"/>
      <c r="AS73" s="121"/>
      <c r="AT73" s="121"/>
      <c r="AU73" s="121"/>
      <c r="AV73" s="121"/>
      <c r="AW73" s="121"/>
      <c r="AX73" s="121"/>
      <c r="AY73" s="121"/>
      <c r="AZ73" s="121"/>
      <c r="BA73" s="121"/>
      <c r="BB73" s="121"/>
      <c r="BC73" s="121"/>
      <c r="BD73" s="121"/>
      <c r="BE73" s="121"/>
      <c r="BF73" s="121"/>
      <c r="BG73" s="121"/>
      <c r="BH73" s="121"/>
      <c r="BI73" s="121"/>
      <c r="BJ73" s="121"/>
      <c r="BK73" s="121"/>
      <c r="BL73" s="121"/>
      <c r="BM73" s="121"/>
      <c r="BN73" s="121"/>
    </row>
    <row r="74" spans="1:66" ht="15.95" customHeight="1" x14ac:dyDescent="0.25">
      <c r="A74" s="173" t="s">
        <v>186</v>
      </c>
      <c r="B74" s="173"/>
      <c r="C74" s="173"/>
      <c r="D74" s="173"/>
      <c r="E74" s="172"/>
      <c r="F74" s="172"/>
      <c r="G74" s="130">
        <v>4917</v>
      </c>
      <c r="H74" s="130">
        <v>9191</v>
      </c>
      <c r="I74" s="128"/>
      <c r="J74" s="128"/>
      <c r="K74" s="128"/>
      <c r="L74" s="128"/>
      <c r="M74" s="130">
        <v>73381</v>
      </c>
      <c r="N74" s="121"/>
      <c r="O74" s="121"/>
      <c r="P74" s="121"/>
      <c r="Q74" s="121"/>
      <c r="R74" s="121"/>
      <c r="S74" s="121"/>
      <c r="T74" s="121"/>
      <c r="U74" s="121"/>
      <c r="V74" s="121"/>
      <c r="W74" s="121"/>
      <c r="X74" s="121"/>
      <c r="Y74" s="121"/>
      <c r="Z74" s="121"/>
      <c r="AA74" s="121"/>
      <c r="AB74" s="121"/>
      <c r="AC74" s="121"/>
      <c r="AD74" s="121"/>
      <c r="AE74" s="121"/>
      <c r="AF74" s="121"/>
      <c r="AG74" s="121"/>
      <c r="AH74" s="121"/>
      <c r="AI74" s="121"/>
      <c r="AJ74" s="121"/>
      <c r="AK74" s="121"/>
      <c r="AL74" s="121"/>
      <c r="AM74" s="121"/>
      <c r="AN74" s="121"/>
      <c r="AO74" s="121"/>
      <c r="AP74" s="121"/>
      <c r="AQ74" s="121"/>
      <c r="AR74" s="121"/>
      <c r="AS74" s="121"/>
      <c r="AT74" s="121"/>
      <c r="AU74" s="121"/>
      <c r="AV74" s="121"/>
      <c r="AW74" s="121"/>
      <c r="AX74" s="121"/>
      <c r="AY74" s="121"/>
      <c r="AZ74" s="121"/>
      <c r="BA74" s="121"/>
      <c r="BB74" s="121"/>
      <c r="BC74" s="121"/>
      <c r="BD74" s="121"/>
      <c r="BE74" s="121"/>
      <c r="BF74" s="121"/>
      <c r="BG74" s="121"/>
      <c r="BH74" s="121"/>
      <c r="BI74" s="121"/>
      <c r="BJ74" s="121"/>
      <c r="BK74" s="121"/>
      <c r="BL74" s="121"/>
      <c r="BM74" s="121"/>
      <c r="BN74" s="121"/>
    </row>
    <row r="75" spans="1:66" ht="15.95" customHeight="1" x14ac:dyDescent="0.25">
      <c r="A75" s="173" t="s">
        <v>187</v>
      </c>
      <c r="B75" s="173"/>
      <c r="C75" s="173"/>
      <c r="D75" s="173"/>
      <c r="E75" s="186"/>
      <c r="F75" s="186"/>
      <c r="G75" s="130">
        <v>-3156547.72</v>
      </c>
      <c r="H75" s="130">
        <v>-1676445.76</v>
      </c>
      <c r="I75" s="128">
        <v>-542400</v>
      </c>
      <c r="J75" s="128">
        <v>-1142099</v>
      </c>
      <c r="K75" s="128"/>
      <c r="L75" s="128"/>
      <c r="M75" s="130">
        <v>-9629263</v>
      </c>
      <c r="N75" s="121"/>
      <c r="O75" s="121"/>
      <c r="P75" s="121"/>
      <c r="Q75" s="121"/>
      <c r="R75" s="121"/>
      <c r="S75" s="121"/>
      <c r="T75" s="121"/>
      <c r="U75" s="121"/>
      <c r="V75" s="121"/>
      <c r="W75" s="121"/>
      <c r="X75" s="121"/>
      <c r="Y75" s="121"/>
      <c r="Z75" s="121"/>
      <c r="AA75" s="121"/>
      <c r="AB75" s="121"/>
      <c r="AC75" s="121"/>
      <c r="AD75" s="121"/>
      <c r="AE75" s="121"/>
      <c r="AF75" s="121"/>
      <c r="AG75" s="121"/>
      <c r="AH75" s="121"/>
      <c r="AI75" s="121"/>
      <c r="AJ75" s="121"/>
      <c r="AK75" s="121"/>
      <c r="AL75" s="121"/>
      <c r="AM75" s="121"/>
      <c r="AN75" s="121"/>
      <c r="AO75" s="121"/>
      <c r="AP75" s="121"/>
      <c r="AQ75" s="121"/>
      <c r="AR75" s="121"/>
      <c r="AS75" s="121"/>
      <c r="AT75" s="121"/>
      <c r="AU75" s="121"/>
      <c r="AV75" s="121"/>
      <c r="AW75" s="121"/>
      <c r="AX75" s="121"/>
      <c r="AY75" s="121"/>
      <c r="AZ75" s="121"/>
      <c r="BA75" s="121"/>
      <c r="BB75" s="121"/>
      <c r="BC75" s="121"/>
      <c r="BD75" s="121"/>
      <c r="BE75" s="121"/>
      <c r="BF75" s="121"/>
      <c r="BG75" s="121"/>
      <c r="BH75" s="121"/>
      <c r="BI75" s="121"/>
      <c r="BJ75" s="121"/>
      <c r="BK75" s="121"/>
      <c r="BL75" s="121"/>
      <c r="BM75" s="121"/>
      <c r="BN75" s="121"/>
    </row>
    <row r="76" spans="1:66" ht="15.95" customHeight="1" x14ac:dyDescent="0.25">
      <c r="A76" s="173" t="s">
        <v>188</v>
      </c>
      <c r="B76" s="173"/>
      <c r="C76" s="173"/>
      <c r="D76" s="173"/>
      <c r="E76" s="172"/>
      <c r="F76" s="172"/>
      <c r="G76" s="129"/>
      <c r="H76" s="129"/>
      <c r="I76" s="128"/>
      <c r="J76" s="128"/>
      <c r="K76" s="128"/>
      <c r="L76" s="128"/>
      <c r="M76" s="129"/>
      <c r="N76" s="121"/>
      <c r="O76" s="121"/>
      <c r="P76" s="121"/>
      <c r="Q76" s="121"/>
      <c r="R76" s="121"/>
      <c r="S76" s="121"/>
      <c r="T76" s="121"/>
      <c r="U76" s="121"/>
      <c r="V76" s="121"/>
      <c r="W76" s="121"/>
      <c r="X76" s="121"/>
      <c r="Y76" s="121"/>
      <c r="Z76" s="121"/>
      <c r="AA76" s="121"/>
      <c r="AB76" s="121"/>
      <c r="AC76" s="121"/>
      <c r="AD76" s="121"/>
      <c r="AE76" s="121"/>
      <c r="AF76" s="121"/>
      <c r="AG76" s="121"/>
      <c r="AH76" s="121"/>
      <c r="AI76" s="121"/>
      <c r="AJ76" s="121"/>
      <c r="AK76" s="121"/>
      <c r="AL76" s="121"/>
      <c r="AM76" s="121"/>
      <c r="AN76" s="121"/>
      <c r="AO76" s="121"/>
      <c r="AP76" s="121"/>
      <c r="AQ76" s="121"/>
      <c r="AR76" s="121"/>
      <c r="AS76" s="121"/>
      <c r="AT76" s="121"/>
      <c r="AU76" s="121"/>
      <c r="AV76" s="121"/>
      <c r="AW76" s="121"/>
      <c r="AX76" s="121"/>
      <c r="AY76" s="121"/>
      <c r="AZ76" s="121"/>
      <c r="BA76" s="121"/>
      <c r="BB76" s="121"/>
      <c r="BC76" s="121"/>
      <c r="BD76" s="121"/>
      <c r="BE76" s="121"/>
      <c r="BF76" s="121"/>
      <c r="BG76" s="121"/>
      <c r="BH76" s="121"/>
      <c r="BI76" s="121"/>
      <c r="BJ76" s="121"/>
      <c r="BK76" s="121"/>
      <c r="BL76" s="121"/>
      <c r="BM76" s="121"/>
      <c r="BN76" s="121"/>
    </row>
    <row r="77" spans="1:66" ht="15.95" customHeight="1" x14ac:dyDescent="0.25">
      <c r="A77" s="173" t="s">
        <v>189</v>
      </c>
      <c r="B77" s="173"/>
      <c r="C77" s="173"/>
      <c r="D77" s="173"/>
      <c r="E77" s="172"/>
      <c r="F77" s="172"/>
      <c r="G77" s="130">
        <v>-8238843</v>
      </c>
      <c r="H77" s="130">
        <v>-1881133</v>
      </c>
      <c r="I77" s="128"/>
      <c r="J77" s="128"/>
      <c r="K77" s="128"/>
      <c r="L77" s="128"/>
      <c r="M77" s="130">
        <v>-24782500</v>
      </c>
      <c r="N77" s="121"/>
      <c r="O77" s="121"/>
      <c r="P77" s="121"/>
      <c r="Q77" s="121"/>
      <c r="R77" s="121"/>
      <c r="S77" s="121"/>
      <c r="T77" s="121"/>
      <c r="U77" s="121"/>
      <c r="V77" s="121"/>
      <c r="W77" s="121"/>
      <c r="X77" s="121"/>
      <c r="Y77" s="121"/>
      <c r="Z77" s="121"/>
      <c r="AA77" s="121"/>
      <c r="AB77" s="121"/>
      <c r="AC77" s="121"/>
      <c r="AD77" s="121"/>
      <c r="AE77" s="121"/>
      <c r="AF77" s="121"/>
      <c r="AG77" s="121"/>
      <c r="AH77" s="121"/>
      <c r="AI77" s="121"/>
      <c r="AJ77" s="121"/>
      <c r="AK77" s="121"/>
      <c r="AL77" s="121"/>
      <c r="AM77" s="121"/>
      <c r="AN77" s="121"/>
      <c r="AO77" s="121"/>
      <c r="AP77" s="121"/>
      <c r="AQ77" s="121"/>
      <c r="AR77" s="121"/>
      <c r="AS77" s="121"/>
      <c r="AT77" s="121"/>
      <c r="AU77" s="121"/>
      <c r="AV77" s="121"/>
      <c r="AW77" s="121"/>
      <c r="AX77" s="121"/>
      <c r="AY77" s="121"/>
      <c r="AZ77" s="121"/>
      <c r="BA77" s="121"/>
      <c r="BB77" s="121"/>
      <c r="BC77" s="121"/>
      <c r="BD77" s="121"/>
      <c r="BE77" s="121"/>
      <c r="BF77" s="121"/>
      <c r="BG77" s="121"/>
      <c r="BH77" s="121"/>
      <c r="BI77" s="121"/>
      <c r="BJ77" s="121"/>
      <c r="BK77" s="121"/>
      <c r="BL77" s="121"/>
      <c r="BM77" s="121"/>
      <c r="BN77" s="121"/>
    </row>
    <row r="78" spans="1:66" ht="15.95" customHeight="1" x14ac:dyDescent="0.25">
      <c r="A78" s="173" t="s">
        <v>446</v>
      </c>
      <c r="B78" s="173"/>
      <c r="C78" s="173"/>
      <c r="D78" s="173"/>
      <c r="E78" s="172"/>
      <c r="F78" s="172"/>
      <c r="G78" s="130">
        <v>-8238843</v>
      </c>
      <c r="H78" s="130">
        <v>-10119975</v>
      </c>
      <c r="I78" s="128"/>
      <c r="J78" s="128"/>
      <c r="K78" s="128"/>
      <c r="L78" s="128"/>
      <c r="M78" s="129"/>
      <c r="N78" s="121"/>
      <c r="O78" s="121"/>
      <c r="P78" s="121"/>
      <c r="Q78" s="121"/>
      <c r="R78" s="121"/>
      <c r="S78" s="121"/>
      <c r="T78" s="121"/>
      <c r="U78" s="121"/>
      <c r="V78" s="121"/>
      <c r="W78" s="121"/>
      <c r="X78" s="121"/>
      <c r="Y78" s="121"/>
      <c r="Z78" s="121"/>
      <c r="AA78" s="121"/>
      <c r="AB78" s="121"/>
      <c r="AC78" s="121"/>
      <c r="AD78" s="121"/>
      <c r="AE78" s="121"/>
      <c r="AF78" s="121"/>
      <c r="AG78" s="121"/>
      <c r="AH78" s="121"/>
      <c r="AI78" s="121"/>
      <c r="AJ78" s="121"/>
      <c r="AK78" s="121"/>
      <c r="AL78" s="121"/>
      <c r="AM78" s="121"/>
      <c r="AN78" s="121"/>
      <c r="AO78" s="121"/>
      <c r="AP78" s="121"/>
      <c r="AQ78" s="121"/>
      <c r="AR78" s="121"/>
      <c r="AS78" s="121"/>
      <c r="AT78" s="121"/>
      <c r="AU78" s="121"/>
      <c r="AV78" s="121"/>
      <c r="AW78" s="121"/>
      <c r="AX78" s="121"/>
      <c r="AY78" s="121"/>
      <c r="AZ78" s="121"/>
      <c r="BA78" s="121"/>
      <c r="BB78" s="121"/>
      <c r="BC78" s="121"/>
      <c r="BD78" s="121"/>
      <c r="BE78" s="121"/>
      <c r="BF78" s="121"/>
      <c r="BG78" s="121"/>
      <c r="BH78" s="121"/>
      <c r="BI78" s="121"/>
      <c r="BJ78" s="121"/>
      <c r="BK78" s="121"/>
      <c r="BL78" s="121"/>
      <c r="BM78" s="121"/>
      <c r="BN78" s="121"/>
    </row>
    <row r="79" spans="1:66" ht="15.95" customHeight="1" x14ac:dyDescent="0.25">
      <c r="A79" s="173" t="s">
        <v>190</v>
      </c>
      <c r="B79" s="173"/>
      <c r="C79" s="173"/>
      <c r="D79" s="173"/>
      <c r="E79" s="172"/>
      <c r="F79" s="172"/>
      <c r="G79" s="131">
        <v>1.165</v>
      </c>
      <c r="H79" s="131">
        <v>1.357</v>
      </c>
      <c r="I79" s="128"/>
      <c r="J79" s="128"/>
      <c r="K79" s="128"/>
      <c r="L79" s="128"/>
      <c r="M79" s="129"/>
      <c r="N79" s="121"/>
      <c r="O79" s="121"/>
      <c r="P79" s="121"/>
      <c r="Q79" s="121"/>
      <c r="R79" s="121"/>
      <c r="S79" s="121"/>
      <c r="T79" s="121"/>
      <c r="U79" s="121"/>
      <c r="V79" s="121"/>
      <c r="W79" s="121"/>
      <c r="X79" s="121"/>
      <c r="Y79" s="121"/>
      <c r="Z79" s="121"/>
      <c r="AA79" s="121"/>
      <c r="AB79" s="121"/>
      <c r="AC79" s="121"/>
      <c r="AD79" s="121"/>
      <c r="AE79" s="121"/>
      <c r="AF79" s="121"/>
      <c r="AG79" s="121"/>
      <c r="AH79" s="121"/>
      <c r="AI79" s="121"/>
      <c r="AJ79" s="121"/>
      <c r="AK79" s="121"/>
      <c r="AL79" s="121"/>
      <c r="AM79" s="121"/>
      <c r="AN79" s="121"/>
      <c r="AO79" s="121"/>
      <c r="AP79" s="121"/>
      <c r="AQ79" s="121"/>
      <c r="AR79" s="121"/>
      <c r="AS79" s="121"/>
      <c r="AT79" s="121"/>
      <c r="AU79" s="121"/>
      <c r="AV79" s="121"/>
      <c r="AW79" s="121"/>
      <c r="AX79" s="121"/>
      <c r="AY79" s="121"/>
      <c r="AZ79" s="121"/>
      <c r="BA79" s="121"/>
      <c r="BB79" s="121"/>
      <c r="BC79" s="121"/>
      <c r="BD79" s="121"/>
      <c r="BE79" s="121"/>
      <c r="BF79" s="121"/>
      <c r="BG79" s="121"/>
      <c r="BH79" s="121"/>
      <c r="BI79" s="121"/>
      <c r="BJ79" s="121"/>
      <c r="BK79" s="121"/>
      <c r="BL79" s="121"/>
      <c r="BM79" s="121"/>
      <c r="BN79" s="121"/>
    </row>
    <row r="80" spans="1:66" ht="15.95" customHeight="1" x14ac:dyDescent="0.25">
      <c r="A80" s="173" t="s">
        <v>447</v>
      </c>
      <c r="B80" s="173"/>
      <c r="C80" s="173"/>
      <c r="D80" s="173"/>
      <c r="E80" s="172"/>
      <c r="F80" s="172"/>
      <c r="G80" s="130">
        <v>-7071968</v>
      </c>
      <c r="H80" s="130">
        <v>-1386014</v>
      </c>
      <c r="I80" s="128"/>
      <c r="J80" s="128"/>
      <c r="K80" s="128"/>
      <c r="L80" s="128"/>
      <c r="M80" s="130">
        <v>-14611173</v>
      </c>
      <c r="N80" s="121"/>
      <c r="O80" s="121"/>
      <c r="P80" s="121"/>
      <c r="Q80" s="121"/>
      <c r="R80" s="121"/>
      <c r="S80" s="121"/>
      <c r="T80" s="121"/>
      <c r="U80" s="121"/>
      <c r="V80" s="121"/>
      <c r="W80" s="121"/>
      <c r="X80" s="121"/>
      <c r="Y80" s="121"/>
      <c r="Z80" s="121"/>
      <c r="AA80" s="121"/>
      <c r="AB80" s="121"/>
      <c r="AC80" s="121"/>
      <c r="AD80" s="121"/>
      <c r="AE80" s="121"/>
      <c r="AF80" s="121"/>
      <c r="AG80" s="121"/>
      <c r="AH80" s="121"/>
      <c r="AI80" s="121"/>
      <c r="AJ80" s="121"/>
      <c r="AK80" s="121"/>
      <c r="AL80" s="121"/>
      <c r="AM80" s="121"/>
      <c r="AN80" s="121"/>
      <c r="AO80" s="121"/>
      <c r="AP80" s="121"/>
      <c r="AQ80" s="121"/>
      <c r="AR80" s="121"/>
      <c r="AS80" s="121"/>
      <c r="AT80" s="121"/>
      <c r="AU80" s="121"/>
      <c r="AV80" s="121"/>
      <c r="AW80" s="121"/>
      <c r="AX80" s="121"/>
      <c r="AY80" s="121"/>
      <c r="AZ80" s="121"/>
      <c r="BA80" s="121"/>
      <c r="BB80" s="121"/>
      <c r="BC80" s="121"/>
      <c r="BD80" s="121"/>
      <c r="BE80" s="121"/>
      <c r="BF80" s="121"/>
      <c r="BG80" s="121"/>
      <c r="BH80" s="121"/>
      <c r="BI80" s="121"/>
      <c r="BJ80" s="121"/>
      <c r="BK80" s="121"/>
      <c r="BL80" s="121"/>
      <c r="BM80" s="121"/>
      <c r="BN80" s="121"/>
    </row>
    <row r="81" spans="1:66" ht="15.95" customHeight="1" x14ac:dyDescent="0.25">
      <c r="A81" s="173" t="s">
        <v>448</v>
      </c>
      <c r="B81" s="173"/>
      <c r="C81" s="173"/>
      <c r="D81" s="173"/>
      <c r="E81" s="172"/>
      <c r="F81" s="172"/>
      <c r="G81" s="130">
        <v>-7071968</v>
      </c>
      <c r="H81" s="130">
        <v>-8457982</v>
      </c>
      <c r="I81" s="128"/>
      <c r="J81" s="128"/>
      <c r="K81" s="128"/>
      <c r="L81" s="128"/>
      <c r="M81" s="129"/>
      <c r="N81" s="121"/>
      <c r="O81" s="121"/>
      <c r="P81" s="121"/>
      <c r="Q81" s="121"/>
      <c r="R81" s="121"/>
      <c r="S81" s="121"/>
      <c r="T81" s="121"/>
      <c r="U81" s="121"/>
      <c r="V81" s="121"/>
      <c r="W81" s="121"/>
      <c r="X81" s="121"/>
      <c r="Y81" s="121"/>
      <c r="Z81" s="121"/>
      <c r="AA81" s="121"/>
      <c r="AB81" s="121"/>
      <c r="AC81" s="121"/>
      <c r="AD81" s="121"/>
      <c r="AE81" s="121"/>
      <c r="AF81" s="121"/>
      <c r="AG81" s="121"/>
      <c r="AH81" s="121"/>
      <c r="AI81" s="121"/>
      <c r="AJ81" s="121"/>
      <c r="AK81" s="121"/>
      <c r="AL81" s="121"/>
      <c r="AM81" s="121"/>
      <c r="AN81" s="121"/>
      <c r="AO81" s="121"/>
      <c r="AP81" s="121"/>
      <c r="AQ81" s="121"/>
      <c r="AR81" s="121"/>
      <c r="AS81" s="121"/>
      <c r="AT81" s="121"/>
      <c r="AU81" s="121"/>
      <c r="AV81" s="121"/>
      <c r="AW81" s="121"/>
      <c r="AX81" s="121"/>
      <c r="AY81" s="121"/>
      <c r="AZ81" s="121"/>
      <c r="BA81" s="121"/>
      <c r="BB81" s="121"/>
      <c r="BC81" s="121"/>
      <c r="BD81" s="121"/>
      <c r="BE81" s="121"/>
      <c r="BF81" s="121"/>
      <c r="BG81" s="121"/>
      <c r="BH81" s="121"/>
      <c r="BI81" s="121"/>
      <c r="BJ81" s="121"/>
      <c r="BK81" s="121"/>
      <c r="BL81" s="121"/>
      <c r="BM81" s="121"/>
      <c r="BN81" s="121"/>
    </row>
    <row r="82" spans="1:66" ht="32.1" customHeight="1" x14ac:dyDescent="0.25">
      <c r="A82" s="187" t="s">
        <v>477</v>
      </c>
      <c r="B82" s="187"/>
      <c r="C82" s="187"/>
      <c r="D82" s="187"/>
      <c r="E82" s="188"/>
      <c r="F82" s="188"/>
      <c r="G82" s="128" t="s">
        <v>449</v>
      </c>
      <c r="H82" s="132"/>
      <c r="I82" s="133"/>
      <c r="J82" s="133"/>
      <c r="K82" s="134"/>
      <c r="L82" s="135"/>
      <c r="M82" s="121"/>
      <c r="N82" s="121"/>
      <c r="O82" s="121"/>
      <c r="P82" s="121"/>
      <c r="Q82" s="121"/>
      <c r="R82" s="121"/>
      <c r="S82" s="121"/>
      <c r="T82" s="121"/>
      <c r="U82" s="121"/>
      <c r="V82" s="121"/>
      <c r="W82" s="121"/>
      <c r="X82" s="121"/>
      <c r="Y82" s="121"/>
      <c r="Z82" s="121"/>
      <c r="AA82" s="121"/>
      <c r="AB82" s="121"/>
      <c r="AC82" s="121"/>
      <c r="AD82" s="121"/>
      <c r="AE82" s="121"/>
      <c r="AF82" s="121"/>
      <c r="AG82" s="121"/>
      <c r="AH82" s="121"/>
      <c r="AI82" s="121"/>
      <c r="AJ82" s="121"/>
      <c r="AK82" s="121"/>
      <c r="AL82" s="121"/>
      <c r="AM82" s="121"/>
      <c r="AN82" s="121"/>
      <c r="AO82" s="121"/>
      <c r="AP82" s="121"/>
      <c r="AQ82" s="121"/>
      <c r="AR82" s="121"/>
      <c r="AS82" s="121"/>
      <c r="AT82" s="121"/>
      <c r="AU82" s="121"/>
      <c r="AV82" s="121"/>
      <c r="AW82" s="121"/>
      <c r="AX82" s="121"/>
      <c r="AY82" s="121"/>
      <c r="AZ82" s="121"/>
      <c r="BA82" s="121"/>
      <c r="BB82" s="121"/>
      <c r="BC82" s="121"/>
      <c r="BD82" s="121"/>
      <c r="BE82" s="121"/>
      <c r="BF82" s="121"/>
      <c r="BG82" s="121"/>
      <c r="BH82" s="121"/>
      <c r="BI82" s="121"/>
      <c r="BJ82" s="121"/>
      <c r="BK82" s="121"/>
      <c r="BL82" s="121"/>
      <c r="BM82" s="121"/>
      <c r="BN82" s="121"/>
    </row>
    <row r="83" spans="1:66" ht="15.95" customHeight="1" x14ac:dyDescent="0.25">
      <c r="A83" s="187" t="s">
        <v>191</v>
      </c>
      <c r="B83" s="187"/>
      <c r="C83" s="187"/>
      <c r="D83" s="187"/>
      <c r="E83" s="170" t="s">
        <v>420</v>
      </c>
      <c r="F83" s="170"/>
      <c r="G83" s="128" t="s">
        <v>192</v>
      </c>
      <c r="H83" s="132"/>
      <c r="I83" s="133"/>
      <c r="J83" s="133"/>
      <c r="K83" s="134"/>
      <c r="L83" s="135"/>
      <c r="M83" s="121"/>
      <c r="N83" s="121"/>
      <c r="O83" s="121"/>
      <c r="P83" s="121"/>
      <c r="Q83" s="121"/>
      <c r="R83" s="121"/>
      <c r="S83" s="121"/>
      <c r="T83" s="121"/>
      <c r="U83" s="121"/>
      <c r="V83" s="121"/>
      <c r="W83" s="121"/>
      <c r="X83" s="121"/>
      <c r="Y83" s="121"/>
      <c r="Z83" s="121"/>
      <c r="AA83" s="121"/>
      <c r="AB83" s="121"/>
      <c r="AC83" s="121"/>
      <c r="AD83" s="121"/>
      <c r="AE83" s="121"/>
      <c r="AF83" s="121"/>
      <c r="AG83" s="121"/>
      <c r="AH83" s="121"/>
      <c r="AI83" s="121"/>
      <c r="AJ83" s="121"/>
      <c r="AK83" s="121"/>
      <c r="AL83" s="121"/>
      <c r="AM83" s="121"/>
      <c r="AN83" s="121"/>
      <c r="AO83" s="121"/>
      <c r="AP83" s="121"/>
      <c r="AQ83" s="121"/>
      <c r="AR83" s="121"/>
      <c r="AS83" s="121"/>
      <c r="AT83" s="121"/>
      <c r="AU83" s="121"/>
      <c r="AV83" s="121"/>
      <c r="AW83" s="121"/>
      <c r="AX83" s="121"/>
      <c r="AY83" s="121"/>
      <c r="AZ83" s="121"/>
      <c r="BA83" s="121"/>
      <c r="BB83" s="121"/>
      <c r="BC83" s="121"/>
      <c r="BD83" s="121"/>
      <c r="BE83" s="121"/>
      <c r="BF83" s="121"/>
      <c r="BG83" s="121"/>
      <c r="BH83" s="121"/>
      <c r="BI83" s="121"/>
      <c r="BJ83" s="121"/>
      <c r="BK83" s="121"/>
      <c r="BL83" s="121"/>
      <c r="BM83" s="121"/>
      <c r="BN83" s="121"/>
    </row>
    <row r="84" spans="1:66" ht="15.95" customHeight="1" x14ac:dyDescent="0.25">
      <c r="A84" s="187" t="s">
        <v>193</v>
      </c>
      <c r="B84" s="187"/>
      <c r="C84" s="187"/>
      <c r="D84" s="187"/>
      <c r="E84" s="170" t="s">
        <v>420</v>
      </c>
      <c r="F84" s="170"/>
      <c r="G84" s="128" t="s">
        <v>194</v>
      </c>
      <c r="H84" s="132"/>
      <c r="I84" s="133"/>
      <c r="J84" s="133"/>
      <c r="K84" s="134"/>
      <c r="L84" s="135"/>
      <c r="M84" s="121"/>
      <c r="N84" s="121"/>
      <c r="O84" s="121"/>
      <c r="P84" s="121"/>
      <c r="Q84" s="121"/>
      <c r="R84" s="121"/>
      <c r="S84" s="121"/>
      <c r="T84" s="121"/>
      <c r="U84" s="121"/>
      <c r="V84" s="121"/>
      <c r="W84" s="121"/>
      <c r="X84" s="121"/>
      <c r="Y84" s="121"/>
      <c r="Z84" s="121"/>
      <c r="AA84" s="121"/>
      <c r="AB84" s="121"/>
      <c r="AC84" s="121"/>
      <c r="AD84" s="121"/>
      <c r="AE84" s="121"/>
      <c r="AF84" s="121"/>
      <c r="AG84" s="121"/>
      <c r="AH84" s="121"/>
      <c r="AI84" s="121"/>
      <c r="AJ84" s="121"/>
      <c r="AK84" s="121"/>
      <c r="AL84" s="121"/>
      <c r="AM84" s="121"/>
      <c r="AN84" s="121"/>
      <c r="AO84" s="121"/>
      <c r="AP84" s="121"/>
      <c r="AQ84" s="121"/>
      <c r="AR84" s="121"/>
      <c r="AS84" s="121"/>
      <c r="AT84" s="121"/>
      <c r="AU84" s="121"/>
      <c r="AV84" s="121"/>
      <c r="AW84" s="121"/>
      <c r="AX84" s="121"/>
      <c r="AY84" s="121"/>
      <c r="AZ84" s="121"/>
      <c r="BA84" s="121"/>
      <c r="BB84" s="121"/>
      <c r="BC84" s="121"/>
      <c r="BD84" s="121"/>
      <c r="BE84" s="121"/>
      <c r="BF84" s="121"/>
      <c r="BG84" s="121"/>
      <c r="BH84" s="121"/>
      <c r="BI84" s="121"/>
      <c r="BJ84" s="121"/>
      <c r="BK84" s="121"/>
      <c r="BL84" s="121"/>
      <c r="BM84" s="121"/>
      <c r="BN84" s="121"/>
    </row>
    <row r="85" spans="1:66" ht="15.95" customHeight="1" thickBot="1" x14ac:dyDescent="0.3">
      <c r="A85" s="184" t="s">
        <v>195</v>
      </c>
      <c r="B85" s="184"/>
      <c r="C85" s="184"/>
      <c r="D85" s="184"/>
      <c r="E85" s="185" t="s">
        <v>420</v>
      </c>
      <c r="F85" s="185"/>
      <c r="G85" s="136" t="s">
        <v>194</v>
      </c>
      <c r="H85" s="137"/>
      <c r="I85" s="138"/>
      <c r="J85" s="138"/>
      <c r="K85" s="139"/>
      <c r="L85" s="140"/>
      <c r="M85" s="121"/>
      <c r="N85" s="121"/>
      <c r="O85" s="121"/>
      <c r="P85" s="121"/>
      <c r="Q85" s="121"/>
      <c r="R85" s="121"/>
      <c r="S85" s="121"/>
      <c r="T85" s="121"/>
      <c r="U85" s="121"/>
      <c r="V85" s="121"/>
      <c r="W85" s="121"/>
      <c r="X85" s="121"/>
      <c r="Y85" s="121"/>
      <c r="Z85" s="121"/>
      <c r="AA85" s="121"/>
      <c r="AB85" s="121"/>
      <c r="AC85" s="121"/>
      <c r="AD85" s="121"/>
      <c r="AE85" s="121"/>
      <c r="AF85" s="121"/>
      <c r="AG85" s="121"/>
      <c r="AH85" s="121"/>
      <c r="AI85" s="121"/>
      <c r="AJ85" s="121"/>
      <c r="AK85" s="121"/>
      <c r="AL85" s="121"/>
      <c r="AM85" s="121"/>
      <c r="AN85" s="121"/>
      <c r="AO85" s="121"/>
      <c r="AP85" s="121"/>
      <c r="AQ85" s="121"/>
      <c r="AR85" s="121"/>
      <c r="AS85" s="121"/>
      <c r="AT85" s="121"/>
      <c r="AU85" s="121"/>
      <c r="AV85" s="121"/>
      <c r="AW85" s="121"/>
      <c r="AX85" s="121"/>
      <c r="AY85" s="121"/>
      <c r="AZ85" s="121"/>
      <c r="BA85" s="121"/>
      <c r="BB85" s="121"/>
      <c r="BC85" s="121"/>
      <c r="BD85" s="121"/>
      <c r="BE85" s="121"/>
      <c r="BF85" s="121"/>
      <c r="BG85" s="121"/>
      <c r="BH85" s="121"/>
      <c r="BI85" s="121"/>
      <c r="BJ85" s="121"/>
      <c r="BK85" s="121"/>
      <c r="BL85" s="121"/>
      <c r="BM85" s="121"/>
      <c r="BN85" s="121"/>
    </row>
    <row r="86" spans="1:66" ht="15.95" customHeight="1" thickBot="1" x14ac:dyDescent="0.3">
      <c r="A86" s="182" t="s">
        <v>195</v>
      </c>
      <c r="B86" s="182"/>
      <c r="C86" s="182"/>
      <c r="D86" s="182"/>
      <c r="E86" s="183"/>
      <c r="F86" s="183"/>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E36:F36"/>
    <mergeCell ref="A37:D37"/>
    <mergeCell ref="E37:F37"/>
    <mergeCell ref="A38:D38"/>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E22:F22"/>
    <mergeCell ref="H22:J22"/>
    <mergeCell ref="K22:L22"/>
    <mergeCell ref="A23:D23"/>
    <mergeCell ref="E23:F23"/>
    <mergeCell ref="E45:F45"/>
    <mergeCell ref="A46:D46"/>
    <mergeCell ref="E46:F46"/>
    <mergeCell ref="E38:F38"/>
    <mergeCell ref="A39:D39"/>
    <mergeCell ref="E39:F39"/>
    <mergeCell ref="A35:D35"/>
    <mergeCell ref="A48:D48"/>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34" zoomScale="80" zoomScaleNormal="80" workbookViewId="0">
      <selection activeCell="P45" sqref="P45"/>
    </sheetView>
  </sheetViews>
  <sheetFormatPr defaultColWidth="8.7109375" defaultRowHeight="15" x14ac:dyDescent="0.25"/>
  <cols>
    <col min="1" max="1" width="8.7109375" style="10" customWidth="1"/>
    <col min="2" max="2" width="42.28515625" style="10" customWidth="1"/>
    <col min="3" max="4" width="11.14062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7" t="s">
        <v>585</v>
      </c>
      <c r="B5" s="157"/>
      <c r="C5" s="157"/>
      <c r="D5" s="157"/>
      <c r="E5" s="157"/>
      <c r="F5" s="157"/>
      <c r="G5" s="157"/>
      <c r="H5" s="157"/>
      <c r="I5" s="157"/>
      <c r="J5" s="157"/>
      <c r="K5" s="157"/>
      <c r="L5" s="157"/>
    </row>
    <row r="7" spans="1:12" ht="18.95" customHeight="1" x14ac:dyDescent="0.3">
      <c r="A7" s="158" t="s">
        <v>3</v>
      </c>
      <c r="B7" s="158"/>
      <c r="C7" s="158"/>
      <c r="D7" s="158"/>
      <c r="E7" s="158"/>
      <c r="F7" s="158"/>
      <c r="G7" s="158"/>
      <c r="H7" s="158"/>
      <c r="I7" s="158"/>
      <c r="J7" s="158"/>
      <c r="K7" s="158"/>
      <c r="L7" s="158"/>
    </row>
    <row r="9" spans="1:12" ht="15.95" customHeight="1" x14ac:dyDescent="0.25">
      <c r="A9" s="157" t="s">
        <v>4</v>
      </c>
      <c r="B9" s="157"/>
      <c r="C9" s="157"/>
      <c r="D9" s="157"/>
      <c r="E9" s="157"/>
      <c r="F9" s="157"/>
      <c r="G9" s="157"/>
      <c r="H9" s="157"/>
      <c r="I9" s="157"/>
      <c r="J9" s="157"/>
      <c r="K9" s="157"/>
      <c r="L9" s="157"/>
    </row>
    <row r="10" spans="1:12" ht="15.95" customHeight="1" x14ac:dyDescent="0.25">
      <c r="A10" s="155" t="s">
        <v>5</v>
      </c>
      <c r="B10" s="155"/>
      <c r="C10" s="155"/>
      <c r="D10" s="155"/>
      <c r="E10" s="155"/>
      <c r="F10" s="155"/>
      <c r="G10" s="155"/>
      <c r="H10" s="155"/>
      <c r="I10" s="155"/>
      <c r="J10" s="155"/>
      <c r="K10" s="155"/>
      <c r="L10" s="155"/>
    </row>
    <row r="12" spans="1:12" ht="15.95" customHeight="1" x14ac:dyDescent="0.25">
      <c r="A12" s="157" t="str">
        <f>'1. паспорт местоположение '!A12:C12</f>
        <v>F_000-56-1-07.30-0111</v>
      </c>
      <c r="B12" s="157"/>
      <c r="C12" s="157"/>
      <c r="D12" s="157"/>
      <c r="E12" s="157"/>
      <c r="F12" s="157"/>
      <c r="G12" s="157"/>
      <c r="H12" s="157"/>
      <c r="I12" s="157"/>
      <c r="J12" s="157"/>
      <c r="K12" s="157"/>
      <c r="L12" s="157"/>
    </row>
    <row r="13" spans="1:12" ht="15.95" customHeight="1" x14ac:dyDescent="0.25">
      <c r="A13" s="155" t="s">
        <v>6</v>
      </c>
      <c r="B13" s="155"/>
      <c r="C13" s="155"/>
      <c r="D13" s="155"/>
      <c r="E13" s="155"/>
      <c r="F13" s="155"/>
      <c r="G13" s="155"/>
      <c r="H13" s="155"/>
      <c r="I13" s="155"/>
      <c r="J13" s="155"/>
      <c r="K13" s="155"/>
      <c r="L13" s="155"/>
    </row>
    <row r="15" spans="1:12" ht="15.95" customHeight="1" x14ac:dyDescent="0.25">
      <c r="A15" s="160" t="str">
        <f>'1. паспорт местоположение '!A15:C15</f>
        <v>Приобретение оборудования связи (30 шт.)</v>
      </c>
      <c r="B15" s="160"/>
      <c r="C15" s="160"/>
      <c r="D15" s="160"/>
      <c r="E15" s="160"/>
      <c r="F15" s="160"/>
      <c r="G15" s="160"/>
      <c r="H15" s="160"/>
      <c r="I15" s="160"/>
      <c r="J15" s="160"/>
      <c r="K15" s="160"/>
      <c r="L15" s="160"/>
    </row>
    <row r="16" spans="1:12" ht="15.95" customHeight="1" x14ac:dyDescent="0.25">
      <c r="A16" s="155" t="s">
        <v>7</v>
      </c>
      <c r="B16" s="155"/>
      <c r="C16" s="155"/>
      <c r="D16" s="155"/>
      <c r="E16" s="155"/>
      <c r="F16" s="155"/>
      <c r="G16" s="155"/>
      <c r="H16" s="155"/>
      <c r="I16" s="155"/>
      <c r="J16" s="155"/>
      <c r="K16" s="155"/>
      <c r="L16" s="155"/>
    </row>
    <row r="18" spans="1:12" ht="18.95" customHeight="1" x14ac:dyDescent="0.3">
      <c r="A18" s="161" t="s">
        <v>201</v>
      </c>
      <c r="B18" s="161"/>
      <c r="C18" s="161"/>
      <c r="D18" s="161"/>
      <c r="E18" s="161"/>
      <c r="F18" s="161"/>
      <c r="G18" s="161"/>
      <c r="H18" s="161"/>
      <c r="I18" s="161"/>
      <c r="J18" s="161"/>
      <c r="K18" s="161"/>
      <c r="L18" s="161"/>
    </row>
    <row r="20" spans="1:12" ht="15.95" customHeight="1" x14ac:dyDescent="0.25">
      <c r="A20" s="162" t="s">
        <v>202</v>
      </c>
      <c r="B20" s="162" t="s">
        <v>203</v>
      </c>
      <c r="C20" s="162" t="s">
        <v>204</v>
      </c>
      <c r="D20" s="162"/>
      <c r="E20" s="162"/>
      <c r="F20" s="162"/>
      <c r="G20" s="162" t="s">
        <v>205</v>
      </c>
      <c r="H20" s="162" t="s">
        <v>206</v>
      </c>
      <c r="I20" s="162" t="s">
        <v>207</v>
      </c>
      <c r="J20" s="162"/>
      <c r="K20" s="162" t="s">
        <v>208</v>
      </c>
      <c r="L20" s="162"/>
    </row>
    <row r="21" spans="1:12" ht="32.1" customHeight="1" x14ac:dyDescent="0.25">
      <c r="A21" s="162"/>
      <c r="B21" s="162"/>
      <c r="C21" s="162" t="s">
        <v>209</v>
      </c>
      <c r="D21" s="162"/>
      <c r="E21" s="162" t="s">
        <v>210</v>
      </c>
      <c r="F21" s="162"/>
      <c r="G21" s="162"/>
      <c r="H21" s="162"/>
      <c r="I21" s="162"/>
      <c r="J21" s="162"/>
      <c r="K21" s="162"/>
      <c r="L21" s="162"/>
    </row>
    <row r="22" spans="1:12" ht="32.1" customHeight="1" x14ac:dyDescent="0.25">
      <c r="A22" s="162"/>
      <c r="B22" s="162"/>
      <c r="C22" s="2" t="s">
        <v>211</v>
      </c>
      <c r="D22" s="2" t="s">
        <v>212</v>
      </c>
      <c r="E22" s="2" t="s">
        <v>213</v>
      </c>
      <c r="F22" s="2" t="s">
        <v>214</v>
      </c>
      <c r="G22" s="162"/>
      <c r="H22" s="162"/>
      <c r="I22" s="162"/>
      <c r="J22" s="162"/>
      <c r="K22" s="162"/>
      <c r="L22" s="162"/>
    </row>
    <row r="23" spans="1:12" ht="15.95" customHeight="1" x14ac:dyDescent="0.25">
      <c r="A23" s="5">
        <v>1</v>
      </c>
      <c r="B23" s="5">
        <v>2</v>
      </c>
      <c r="C23" s="5">
        <v>3</v>
      </c>
      <c r="D23" s="5">
        <v>4</v>
      </c>
      <c r="E23" s="5">
        <v>7</v>
      </c>
      <c r="F23" s="5">
        <v>8</v>
      </c>
      <c r="G23" s="5">
        <v>9</v>
      </c>
      <c r="H23" s="5">
        <v>10</v>
      </c>
      <c r="I23" s="190">
        <v>11</v>
      </c>
      <c r="J23" s="190"/>
      <c r="K23" s="190">
        <v>12</v>
      </c>
      <c r="L23" s="190"/>
    </row>
    <row r="24" spans="1:12" s="24" customFormat="1" ht="15.95" customHeight="1" x14ac:dyDescent="0.25">
      <c r="A24" s="22">
        <v>1</v>
      </c>
      <c r="B24" s="23" t="s">
        <v>215</v>
      </c>
      <c r="C24" s="23"/>
      <c r="D24" s="23"/>
      <c r="E24" s="23"/>
      <c r="F24" s="23"/>
      <c r="G24" s="23"/>
      <c r="H24" s="23"/>
      <c r="I24" s="191"/>
      <c r="J24" s="191"/>
      <c r="K24" s="191"/>
      <c r="L24" s="191"/>
    </row>
    <row r="25" spans="1:12" ht="15.95" customHeight="1" x14ac:dyDescent="0.25">
      <c r="A25" s="2" t="s">
        <v>216</v>
      </c>
      <c r="B25" s="2" t="s">
        <v>217</v>
      </c>
      <c r="C25" s="2"/>
      <c r="D25" s="2"/>
      <c r="E25" s="2"/>
      <c r="F25" s="2"/>
      <c r="G25" s="2"/>
      <c r="H25" s="2"/>
      <c r="I25" s="162"/>
      <c r="J25" s="162"/>
      <c r="K25" s="162"/>
      <c r="L25" s="162"/>
    </row>
    <row r="26" spans="1:12" ht="32.1" customHeight="1" x14ac:dyDescent="0.25">
      <c r="A26" s="2" t="s">
        <v>218</v>
      </c>
      <c r="B26" s="2" t="s">
        <v>219</v>
      </c>
      <c r="C26" s="2"/>
      <c r="D26" s="2"/>
      <c r="E26" s="2"/>
      <c r="F26" s="2"/>
      <c r="G26" s="2"/>
      <c r="H26" s="2"/>
      <c r="I26" s="162"/>
      <c r="J26" s="162"/>
      <c r="K26" s="162"/>
      <c r="L26" s="162"/>
    </row>
    <row r="27" spans="1:12" ht="48" customHeight="1" x14ac:dyDescent="0.25">
      <c r="A27" s="2" t="s">
        <v>220</v>
      </c>
      <c r="B27" s="2" t="s">
        <v>221</v>
      </c>
      <c r="C27" s="2"/>
      <c r="D27" s="2"/>
      <c r="E27" s="2"/>
      <c r="F27" s="2"/>
      <c r="G27" s="2"/>
      <c r="H27" s="2"/>
      <c r="I27" s="162"/>
      <c r="J27" s="162"/>
      <c r="K27" s="162"/>
      <c r="L27" s="162"/>
    </row>
    <row r="28" spans="1:12" ht="32.1" customHeight="1" x14ac:dyDescent="0.25">
      <c r="A28" s="2" t="s">
        <v>222</v>
      </c>
      <c r="B28" s="2" t="s">
        <v>223</v>
      </c>
      <c r="C28" s="2"/>
      <c r="D28" s="2"/>
      <c r="E28" s="2"/>
      <c r="F28" s="2"/>
      <c r="G28" s="2"/>
      <c r="H28" s="2"/>
      <c r="I28" s="162"/>
      <c r="J28" s="162"/>
      <c r="K28" s="162"/>
      <c r="L28" s="162"/>
    </row>
    <row r="29" spans="1:12" ht="32.1" customHeight="1" x14ac:dyDescent="0.25">
      <c r="A29" s="2" t="s">
        <v>224</v>
      </c>
      <c r="B29" s="2" t="s">
        <v>225</v>
      </c>
      <c r="C29" s="2"/>
      <c r="D29" s="2"/>
      <c r="E29" s="2"/>
      <c r="F29" s="2"/>
      <c r="G29" s="2"/>
      <c r="H29" s="2"/>
      <c r="I29" s="162"/>
      <c r="J29" s="162"/>
      <c r="K29" s="162"/>
      <c r="L29" s="162"/>
    </row>
    <row r="30" spans="1:12" ht="32.1" customHeight="1" x14ac:dyDescent="0.25">
      <c r="A30" s="2" t="s">
        <v>226</v>
      </c>
      <c r="B30" s="2" t="s">
        <v>227</v>
      </c>
      <c r="C30" s="2"/>
      <c r="D30" s="2"/>
      <c r="E30" s="2"/>
      <c r="F30" s="2"/>
      <c r="G30" s="2"/>
      <c r="H30" s="2"/>
      <c r="I30" s="162"/>
      <c r="J30" s="162"/>
      <c r="K30" s="162"/>
      <c r="L30" s="162"/>
    </row>
    <row r="31" spans="1:12" ht="32.1" customHeight="1" x14ac:dyDescent="0.25">
      <c r="A31" s="2" t="s">
        <v>228</v>
      </c>
      <c r="B31" s="2" t="s">
        <v>229</v>
      </c>
      <c r="C31" s="2"/>
      <c r="D31" s="2"/>
      <c r="E31" s="2"/>
      <c r="F31" s="2"/>
      <c r="G31" s="2"/>
      <c r="H31" s="2"/>
      <c r="I31" s="162"/>
      <c r="J31" s="162"/>
      <c r="K31" s="162"/>
      <c r="L31" s="162"/>
    </row>
    <row r="32" spans="1:12" ht="32.1" customHeight="1" x14ac:dyDescent="0.25">
      <c r="A32" s="2" t="s">
        <v>230</v>
      </c>
      <c r="B32" s="2" t="s">
        <v>231</v>
      </c>
      <c r="C32" s="2"/>
      <c r="D32" s="2"/>
      <c r="E32" s="2"/>
      <c r="F32" s="2"/>
      <c r="G32" s="2"/>
      <c r="H32" s="2"/>
      <c r="I32" s="162"/>
      <c r="J32" s="162"/>
      <c r="K32" s="162"/>
      <c r="L32" s="162"/>
    </row>
    <row r="33" spans="1:12" ht="48" customHeight="1" x14ac:dyDescent="0.25">
      <c r="A33" s="2" t="s">
        <v>232</v>
      </c>
      <c r="B33" s="2" t="s">
        <v>233</v>
      </c>
      <c r="C33" s="2"/>
      <c r="D33" s="2"/>
      <c r="E33" s="2"/>
      <c r="F33" s="2"/>
      <c r="G33" s="2"/>
      <c r="H33" s="2"/>
      <c r="I33" s="162"/>
      <c r="J33" s="162"/>
      <c r="K33" s="162"/>
      <c r="L33" s="162"/>
    </row>
    <row r="34" spans="1:12" ht="15.95" customHeight="1" x14ac:dyDescent="0.25">
      <c r="A34" s="2" t="s">
        <v>234</v>
      </c>
      <c r="B34" s="2" t="s">
        <v>235</v>
      </c>
      <c r="C34" s="2"/>
      <c r="D34" s="2"/>
      <c r="E34" s="2"/>
      <c r="F34" s="2"/>
      <c r="G34" s="2"/>
      <c r="H34" s="2"/>
      <c r="I34" s="162"/>
      <c r="J34" s="162"/>
      <c r="K34" s="162"/>
      <c r="L34" s="162"/>
    </row>
    <row r="35" spans="1:12" ht="32.1" customHeight="1" x14ac:dyDescent="0.25">
      <c r="A35" s="2" t="s">
        <v>236</v>
      </c>
      <c r="B35" s="2" t="s">
        <v>237</v>
      </c>
      <c r="C35" s="2"/>
      <c r="D35" s="2"/>
      <c r="E35" s="2"/>
      <c r="F35" s="2"/>
      <c r="G35" s="2"/>
      <c r="H35" s="2"/>
      <c r="I35" s="162"/>
      <c r="J35" s="162"/>
      <c r="K35" s="162"/>
      <c r="L35" s="162"/>
    </row>
    <row r="36" spans="1:12" ht="15.95" customHeight="1" x14ac:dyDescent="0.25">
      <c r="A36" s="2" t="s">
        <v>238</v>
      </c>
      <c r="B36" s="2" t="s">
        <v>239</v>
      </c>
      <c r="C36" s="2"/>
      <c r="D36" s="2"/>
      <c r="E36" s="2"/>
      <c r="F36" s="2"/>
      <c r="G36" s="2"/>
      <c r="H36" s="2"/>
      <c r="I36" s="162"/>
      <c r="J36" s="162"/>
      <c r="K36" s="162"/>
      <c r="L36" s="162"/>
    </row>
    <row r="37" spans="1:12" s="24" customFormat="1" ht="15.95" customHeight="1" x14ac:dyDescent="0.25">
      <c r="A37" s="22">
        <v>2</v>
      </c>
      <c r="B37" s="23" t="s">
        <v>240</v>
      </c>
      <c r="C37" s="23"/>
      <c r="D37" s="23"/>
      <c r="E37" s="23"/>
      <c r="F37" s="23"/>
      <c r="G37" s="23"/>
      <c r="H37" s="23"/>
      <c r="I37" s="191"/>
      <c r="J37" s="191"/>
      <c r="K37" s="191"/>
      <c r="L37" s="191"/>
    </row>
    <row r="38" spans="1:12" ht="63" customHeight="1" x14ac:dyDescent="0.25">
      <c r="A38" s="2" t="s">
        <v>241</v>
      </c>
      <c r="B38" s="2" t="s">
        <v>242</v>
      </c>
      <c r="C38" s="35"/>
      <c r="D38" s="35"/>
      <c r="E38" s="2"/>
      <c r="F38" s="2"/>
      <c r="G38" s="2"/>
      <c r="H38" s="2"/>
      <c r="I38" s="162"/>
      <c r="J38" s="162"/>
      <c r="K38" s="162"/>
      <c r="L38" s="162"/>
    </row>
    <row r="39" spans="1:12" ht="15.95" customHeight="1" x14ac:dyDescent="0.25">
      <c r="A39" s="2" t="s">
        <v>243</v>
      </c>
      <c r="B39" s="2" t="s">
        <v>244</v>
      </c>
      <c r="C39" s="36">
        <v>42309</v>
      </c>
      <c r="D39" s="36">
        <v>43646</v>
      </c>
      <c r="E39" s="36">
        <v>42309</v>
      </c>
      <c r="F39" s="36">
        <v>43646</v>
      </c>
      <c r="G39" s="2"/>
      <c r="H39" s="2"/>
      <c r="I39" s="162"/>
      <c r="J39" s="162"/>
      <c r="K39" s="162"/>
      <c r="L39" s="162"/>
    </row>
    <row r="40" spans="1:12" s="24" customFormat="1" ht="32.1" customHeight="1" x14ac:dyDescent="0.25">
      <c r="A40" s="22">
        <v>3</v>
      </c>
      <c r="B40" s="23" t="s">
        <v>245</v>
      </c>
      <c r="C40" s="35"/>
      <c r="D40" s="35"/>
      <c r="E40" s="35"/>
      <c r="F40" s="35"/>
      <c r="G40" s="2"/>
      <c r="H40" s="2"/>
      <c r="I40" s="2"/>
      <c r="K40" s="2"/>
    </row>
    <row r="41" spans="1:12" ht="32.1" customHeight="1" x14ac:dyDescent="0.25">
      <c r="A41" s="2" t="s">
        <v>246</v>
      </c>
      <c r="B41" s="2" t="s">
        <v>247</v>
      </c>
      <c r="C41" s="35"/>
      <c r="D41" s="35"/>
      <c r="E41" s="35"/>
      <c r="F41" s="35"/>
      <c r="G41" s="2"/>
      <c r="H41" s="2"/>
      <c r="I41" s="162"/>
      <c r="J41" s="162"/>
      <c r="K41" s="162"/>
      <c r="L41" s="162"/>
    </row>
    <row r="42" spans="1:12" ht="167.25" customHeight="1" x14ac:dyDescent="0.25">
      <c r="A42" s="2" t="s">
        <v>248</v>
      </c>
      <c r="B42" s="2" t="s">
        <v>249</v>
      </c>
      <c r="C42" s="36" t="s">
        <v>594</v>
      </c>
      <c r="D42" s="36" t="s">
        <v>594</v>
      </c>
      <c r="E42" s="36" t="s">
        <v>594</v>
      </c>
      <c r="F42" s="36" t="s">
        <v>594</v>
      </c>
      <c r="G42" s="2"/>
      <c r="H42" s="2"/>
      <c r="I42" s="162"/>
      <c r="J42" s="162"/>
      <c r="K42" s="162"/>
      <c r="L42" s="162"/>
    </row>
    <row r="43" spans="1:12" ht="15.95" customHeight="1" x14ac:dyDescent="0.25">
      <c r="A43" s="2" t="s">
        <v>250</v>
      </c>
      <c r="B43" s="2" t="s">
        <v>251</v>
      </c>
      <c r="C43" s="35"/>
      <c r="D43" s="35"/>
      <c r="E43" s="35"/>
      <c r="F43" s="35"/>
      <c r="G43" s="2"/>
      <c r="H43" s="2"/>
      <c r="I43" s="162"/>
      <c r="J43" s="162"/>
      <c r="K43" s="162"/>
      <c r="L43" s="162"/>
    </row>
    <row r="44" spans="1:12" ht="63" customHeight="1" x14ac:dyDescent="0.25">
      <c r="A44" s="2" t="s">
        <v>252</v>
      </c>
      <c r="B44" s="2" t="s">
        <v>253</v>
      </c>
      <c r="C44" s="35"/>
      <c r="D44" s="35"/>
      <c r="E44" s="35"/>
      <c r="F44" s="35"/>
      <c r="G44" s="2"/>
      <c r="H44" s="2"/>
      <c r="I44" s="162"/>
      <c r="J44" s="162"/>
      <c r="K44" s="162"/>
      <c r="L44" s="162"/>
    </row>
    <row r="45" spans="1:12" ht="141.94999999999999" customHeight="1" x14ac:dyDescent="0.25">
      <c r="A45" s="2" t="s">
        <v>254</v>
      </c>
      <c r="B45" s="2" t="s">
        <v>255</v>
      </c>
      <c r="C45" s="35"/>
      <c r="D45" s="35"/>
      <c r="E45" s="35"/>
      <c r="F45" s="35"/>
      <c r="G45" s="2"/>
      <c r="H45" s="2"/>
      <c r="I45" s="162"/>
      <c r="J45" s="162"/>
      <c r="K45" s="162"/>
      <c r="L45" s="162"/>
    </row>
    <row r="46" spans="1:12" ht="15.95" customHeight="1" x14ac:dyDescent="0.25">
      <c r="A46" s="2" t="s">
        <v>256</v>
      </c>
      <c r="B46" s="2" t="s">
        <v>257</v>
      </c>
      <c r="C46" s="35"/>
      <c r="D46" s="35"/>
      <c r="E46" s="35"/>
      <c r="F46" s="35"/>
      <c r="G46" s="2"/>
      <c r="H46" s="2"/>
      <c r="I46" s="162"/>
      <c r="J46" s="162"/>
      <c r="K46" s="162"/>
      <c r="L46" s="162"/>
    </row>
    <row r="47" spans="1:12" s="24" customFormat="1" ht="15.95" customHeight="1" x14ac:dyDescent="0.25">
      <c r="A47" s="22">
        <v>4</v>
      </c>
      <c r="B47" s="23" t="s">
        <v>258</v>
      </c>
      <c r="C47" s="35"/>
      <c r="D47" s="35"/>
      <c r="E47" s="35"/>
      <c r="F47" s="35"/>
      <c r="G47" s="2"/>
      <c r="H47" s="2"/>
      <c r="I47" s="162"/>
      <c r="J47" s="162"/>
      <c r="K47" s="162"/>
      <c r="L47" s="162"/>
    </row>
    <row r="48" spans="1:12" ht="32.1" customHeight="1" x14ac:dyDescent="0.25">
      <c r="A48" s="2" t="s">
        <v>259</v>
      </c>
      <c r="B48" s="2" t="s">
        <v>260</v>
      </c>
      <c r="C48" s="35"/>
      <c r="D48" s="35"/>
      <c r="E48" s="35"/>
      <c r="F48" s="35"/>
      <c r="G48" s="2"/>
      <c r="H48" s="2"/>
      <c r="I48" s="162"/>
      <c r="J48" s="162"/>
      <c r="K48" s="162"/>
      <c r="L48" s="162"/>
    </row>
    <row r="49" spans="1:12" ht="78.95" customHeight="1" x14ac:dyDescent="0.25">
      <c r="A49" s="2" t="s">
        <v>261</v>
      </c>
      <c r="B49" s="2" t="s">
        <v>262</v>
      </c>
      <c r="C49" s="35"/>
      <c r="D49" s="35"/>
      <c r="E49" s="35"/>
      <c r="F49" s="35"/>
      <c r="G49" s="2"/>
      <c r="H49" s="2"/>
      <c r="I49" s="162"/>
      <c r="J49" s="162"/>
      <c r="K49" s="162"/>
      <c r="L49" s="162"/>
    </row>
    <row r="50" spans="1:12" ht="48" customHeight="1" x14ac:dyDescent="0.25">
      <c r="A50" s="2" t="s">
        <v>263</v>
      </c>
      <c r="B50" s="2" t="s">
        <v>264</v>
      </c>
      <c r="C50" s="35"/>
      <c r="D50" s="35"/>
      <c r="E50" s="35"/>
      <c r="F50" s="35"/>
      <c r="G50" s="2"/>
      <c r="H50" s="2"/>
      <c r="I50" s="162"/>
      <c r="J50" s="162"/>
      <c r="K50" s="162"/>
      <c r="L50" s="162"/>
    </row>
    <row r="51" spans="1:12" ht="48" customHeight="1" x14ac:dyDescent="0.25">
      <c r="A51" s="2" t="s">
        <v>265</v>
      </c>
      <c r="B51" s="2" t="s">
        <v>266</v>
      </c>
      <c r="C51" s="35"/>
      <c r="D51" s="35"/>
      <c r="E51" s="35"/>
      <c r="F51" s="35"/>
      <c r="G51" s="2"/>
      <c r="H51" s="2"/>
      <c r="I51" s="162"/>
      <c r="J51" s="162"/>
      <c r="K51" s="162"/>
      <c r="L51" s="162"/>
    </row>
    <row r="52" spans="1:12" ht="117.75" customHeight="1" x14ac:dyDescent="0.25">
      <c r="A52" s="2" t="s">
        <v>267</v>
      </c>
      <c r="B52" s="2" t="s">
        <v>268</v>
      </c>
      <c r="C52" s="153" t="s">
        <v>593</v>
      </c>
      <c r="D52" s="153" t="s">
        <v>593</v>
      </c>
      <c r="E52" s="153" t="s">
        <v>593</v>
      </c>
      <c r="F52" s="153" t="s">
        <v>504</v>
      </c>
      <c r="G52" s="2"/>
      <c r="H52" s="2"/>
      <c r="I52" s="162"/>
      <c r="J52" s="162"/>
      <c r="K52" s="162"/>
      <c r="L52" s="162"/>
    </row>
    <row r="53" spans="1:12" ht="32.1" customHeight="1" x14ac:dyDescent="0.25">
      <c r="A53" s="2" t="s">
        <v>269</v>
      </c>
      <c r="B53" s="2" t="s">
        <v>270</v>
      </c>
      <c r="C53" s="2"/>
      <c r="D53" s="2"/>
      <c r="E53" s="37"/>
      <c r="F53" s="37"/>
      <c r="G53" s="2"/>
      <c r="H53" s="2"/>
      <c r="I53" s="162"/>
      <c r="J53" s="162"/>
      <c r="K53" s="162"/>
      <c r="L53" s="162"/>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2019-02-07T11:48:53Z</dcterms:modified>
</cp:coreProperties>
</file>